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incolnshirecc-my.sharepoint.com/personal/lisa_foster_lincolnshire_gov_uk/Documents/Desktop/"/>
    </mc:Choice>
  </mc:AlternateContent>
  <xr:revisionPtr revIDLastSave="157" documentId="13_ncr:1_{1DE39C21-A343-420A-89DB-F5217106F1BE}" xr6:coauthVersionLast="47" xr6:coauthVersionMax="47" xr10:uidLastSave="{BFD9EABD-17A8-4C84-BD66-5B3C5592E2B1}"/>
  <workbookProtection workbookPassword="F0DB" lockStructure="1"/>
  <bookViews>
    <workbookView xWindow="28680" yWindow="-120" windowWidth="29040" windowHeight="15840" xr2:uid="{00000000-000D-0000-FFFF-FFFF00000000}"/>
  </bookViews>
  <sheets>
    <sheet name="ALL MEN" sheetId="1" r:id="rId1"/>
    <sheet name="SENIOR MEN" sheetId="2" r:id="rId2"/>
    <sheet name="M30-34" sheetId="3" r:id="rId3"/>
    <sheet name="M35-39" sheetId="4" r:id="rId4"/>
    <sheet name="M40-44" sheetId="5" r:id="rId5"/>
    <sheet name="M45-49" sheetId="6" r:id="rId6"/>
    <sheet name="M50-54" sheetId="7" r:id="rId7"/>
    <sheet name="M55-59" sheetId="8" r:id="rId8"/>
    <sheet name="M60-64" sheetId="9" r:id="rId9"/>
    <sheet name="M65-69" sheetId="10" r:id="rId10"/>
    <sheet name="M70+" sheetId="11" r:id="rId11"/>
    <sheet name="ALL LADIES" sheetId="12" r:id="rId12"/>
    <sheet name="SENIOR LADIES" sheetId="13" r:id="rId13"/>
    <sheet name="F35-39" sheetId="14" r:id="rId14"/>
    <sheet name="F40-44" sheetId="15" r:id="rId15"/>
    <sheet name="F45-49" sheetId="16" r:id="rId16"/>
    <sheet name="F50-54" sheetId="17" r:id="rId17"/>
    <sheet name="F55-59" sheetId="18" r:id="rId18"/>
    <sheet name="F60-64" sheetId="19" r:id="rId19"/>
    <sheet name="F65-69" sheetId="20" r:id="rId20"/>
  </sheets>
  <definedNames>
    <definedName name="_xlnm._FilterDatabase" localSheetId="11" hidden="1">'ALL LADIES'!$E$1:$AA$24</definedName>
    <definedName name="_xlnm._FilterDatabase" localSheetId="0" hidden="1">'ALL MEN'!$E$1:$AA$56</definedName>
    <definedName name="_xlnm._FilterDatabase" localSheetId="13" hidden="1">'F35-39'!$A$1:$C$3</definedName>
    <definedName name="_xlnm._FilterDatabase" localSheetId="14" hidden="1">'F40-44'!$A$1:$C$7</definedName>
    <definedName name="_xlnm._FilterDatabase" localSheetId="15" hidden="1">'F45-49'!$A$1:$C$5</definedName>
    <definedName name="_xlnm._FilterDatabase" localSheetId="16" hidden="1">'F50-54'!$A$1:$C$6</definedName>
    <definedName name="_xlnm._FilterDatabase" localSheetId="17" hidden="1">'F55-59'!$A$1:$C$3</definedName>
    <definedName name="_xlnm._FilterDatabase" localSheetId="18" hidden="1">'F60-64'!$A$1:$C$3</definedName>
    <definedName name="_xlnm._FilterDatabase" localSheetId="19" hidden="1">'F65-69'!$A$1:$C$2</definedName>
    <definedName name="_xlnm._FilterDatabase" localSheetId="2" hidden="1">'M30-34'!$A$1:$C$9</definedName>
    <definedName name="_xlnm._FilterDatabase" localSheetId="3" hidden="1">'M35-39'!$A$1:$C$8</definedName>
    <definedName name="_xlnm._FilterDatabase" localSheetId="4" hidden="1">'M40-44'!$A$1:$C$9</definedName>
    <definedName name="_xlnm._FilterDatabase" localSheetId="5" hidden="1">'M45-49'!$A$1:$C$9</definedName>
    <definedName name="_xlnm._FilterDatabase" localSheetId="6" hidden="1">'M50-54'!$A$1:$C$7</definedName>
    <definedName name="_xlnm._FilterDatabase" localSheetId="7" hidden="1">'M55-59'!$A$1:$C$9</definedName>
    <definedName name="_xlnm._FilterDatabase" localSheetId="8" hidden="1">'M60-64'!$A$1:$C$3</definedName>
    <definedName name="_xlnm._FilterDatabase" localSheetId="9" hidden="1">'M65-69'!$A$1:$C$2</definedName>
    <definedName name="_xlnm._FilterDatabase" localSheetId="10" hidden="1">'M70+'!$A$1:$C$3</definedName>
    <definedName name="_xlnm._FilterDatabase" localSheetId="12" hidden="1">'SENIOR LADIES'!$A$1:$C$3</definedName>
    <definedName name="_xlnm._FilterDatabase" localSheetId="1" hidden="1">'SENIOR MEN'!$A$1:$C$4</definedName>
    <definedName name="Z_3193CE05_C121_4EEB_9186_3DFC0D875607_.wvu.Cols" localSheetId="11" hidden="1">'ALL LADIES'!$C:$D</definedName>
    <definedName name="Z_3193CE05_C121_4EEB_9186_3DFC0D875607_.wvu.Cols" localSheetId="0" hidden="1">'ALL MEN'!$C:$D</definedName>
    <definedName name="Z_3193CE05_C121_4EEB_9186_3DFC0D875607_.wvu.Cols" localSheetId="13" hidden="1">'F35-39'!$C:$D</definedName>
    <definedName name="Z_3193CE05_C121_4EEB_9186_3DFC0D875607_.wvu.Cols" localSheetId="14" hidden="1">'F40-44'!$C:$D</definedName>
    <definedName name="Z_3193CE05_C121_4EEB_9186_3DFC0D875607_.wvu.Cols" localSheetId="15" hidden="1">'F45-49'!$C:$D</definedName>
    <definedName name="Z_3193CE05_C121_4EEB_9186_3DFC0D875607_.wvu.Cols" localSheetId="16" hidden="1">'F50-54'!$C:$D</definedName>
    <definedName name="Z_3193CE05_C121_4EEB_9186_3DFC0D875607_.wvu.Cols" localSheetId="17" hidden="1">'F55-59'!$C:$D</definedName>
    <definedName name="Z_3193CE05_C121_4EEB_9186_3DFC0D875607_.wvu.Cols" localSheetId="18" hidden="1">'F60-64'!$C:$D</definedName>
    <definedName name="Z_3193CE05_C121_4EEB_9186_3DFC0D875607_.wvu.Cols" localSheetId="19" hidden="1">'F65-69'!$C:$D</definedName>
    <definedName name="Z_3193CE05_C121_4EEB_9186_3DFC0D875607_.wvu.Cols" localSheetId="2" hidden="1">'M30-34'!$C:$D</definedName>
    <definedName name="Z_3193CE05_C121_4EEB_9186_3DFC0D875607_.wvu.Cols" localSheetId="3" hidden="1">'M35-39'!$C:$D</definedName>
    <definedName name="Z_3193CE05_C121_4EEB_9186_3DFC0D875607_.wvu.Cols" localSheetId="4" hidden="1">'M40-44'!$C:$D</definedName>
    <definedName name="Z_3193CE05_C121_4EEB_9186_3DFC0D875607_.wvu.Cols" localSheetId="5" hidden="1">'M45-49'!$C:$D</definedName>
    <definedName name="Z_3193CE05_C121_4EEB_9186_3DFC0D875607_.wvu.Cols" localSheetId="6" hidden="1">'M50-54'!$C:$D</definedName>
    <definedName name="Z_3193CE05_C121_4EEB_9186_3DFC0D875607_.wvu.Cols" localSheetId="7" hidden="1">'M55-59'!$C:$D</definedName>
    <definedName name="Z_3193CE05_C121_4EEB_9186_3DFC0D875607_.wvu.Cols" localSheetId="8" hidden="1">'M60-64'!$C:$D</definedName>
    <definedName name="Z_3193CE05_C121_4EEB_9186_3DFC0D875607_.wvu.Cols" localSheetId="9" hidden="1">'M65-69'!$C:$D</definedName>
    <definedName name="Z_3193CE05_C121_4EEB_9186_3DFC0D875607_.wvu.Cols" localSheetId="10" hidden="1">'M70+'!$C:$D</definedName>
    <definedName name="Z_3193CE05_C121_4EEB_9186_3DFC0D875607_.wvu.Cols" localSheetId="12" hidden="1">'SENIOR LADIES'!$C:$D</definedName>
    <definedName name="Z_3193CE05_C121_4EEB_9186_3DFC0D875607_.wvu.Cols" localSheetId="1" hidden="1">'SENIOR MEN'!$C:$D</definedName>
    <definedName name="Z_3193CE05_C121_4EEB_9186_3DFC0D875607_.wvu.FilterData" localSheetId="11" hidden="1">'ALL LADIES'!$A$1:$C$20</definedName>
    <definedName name="Z_3193CE05_C121_4EEB_9186_3DFC0D875607_.wvu.FilterData" localSheetId="0" hidden="1">'ALL MEN'!$A$1:$C$49</definedName>
    <definedName name="Z_3193CE05_C121_4EEB_9186_3DFC0D875607_.wvu.FilterData" localSheetId="13" hidden="1">'F35-39'!$A$1:$C$3</definedName>
    <definedName name="Z_3193CE05_C121_4EEB_9186_3DFC0D875607_.wvu.FilterData" localSheetId="14" hidden="1">'F40-44'!$A$1:$C$7</definedName>
    <definedName name="Z_3193CE05_C121_4EEB_9186_3DFC0D875607_.wvu.FilterData" localSheetId="15" hidden="1">'F45-49'!$A$1:$C$5</definedName>
    <definedName name="Z_3193CE05_C121_4EEB_9186_3DFC0D875607_.wvu.FilterData" localSheetId="16" hidden="1">'F50-54'!$A$1:$C$6</definedName>
    <definedName name="Z_3193CE05_C121_4EEB_9186_3DFC0D875607_.wvu.FilterData" localSheetId="17" hidden="1">'F55-59'!$A$1:$C$3</definedName>
    <definedName name="Z_3193CE05_C121_4EEB_9186_3DFC0D875607_.wvu.FilterData" localSheetId="18" hidden="1">'F60-64'!$A$1:$C$3</definedName>
    <definedName name="Z_3193CE05_C121_4EEB_9186_3DFC0D875607_.wvu.FilterData" localSheetId="19" hidden="1">'F65-69'!$A$1:$C$2</definedName>
    <definedName name="Z_3193CE05_C121_4EEB_9186_3DFC0D875607_.wvu.FilterData" localSheetId="2" hidden="1">'M30-34'!$A$1:$C$9</definedName>
    <definedName name="Z_3193CE05_C121_4EEB_9186_3DFC0D875607_.wvu.FilterData" localSheetId="3" hidden="1">'M35-39'!$A$1:$C$8</definedName>
    <definedName name="Z_3193CE05_C121_4EEB_9186_3DFC0D875607_.wvu.FilterData" localSheetId="4" hidden="1">'M40-44'!$A$1:$C$9</definedName>
    <definedName name="Z_3193CE05_C121_4EEB_9186_3DFC0D875607_.wvu.FilterData" localSheetId="5" hidden="1">'M45-49'!$A$1:$C$9</definedName>
    <definedName name="Z_3193CE05_C121_4EEB_9186_3DFC0D875607_.wvu.FilterData" localSheetId="6" hidden="1">'M50-54'!$A$1:$C$7</definedName>
    <definedName name="Z_3193CE05_C121_4EEB_9186_3DFC0D875607_.wvu.FilterData" localSheetId="7" hidden="1">'M55-59'!$A$1:$C$9</definedName>
    <definedName name="Z_3193CE05_C121_4EEB_9186_3DFC0D875607_.wvu.FilterData" localSheetId="8" hidden="1">'M60-64'!$A$1:$C$3</definedName>
    <definedName name="Z_3193CE05_C121_4EEB_9186_3DFC0D875607_.wvu.FilterData" localSheetId="9" hidden="1">'M65-69'!$A$1:$C$2</definedName>
    <definedName name="Z_3193CE05_C121_4EEB_9186_3DFC0D875607_.wvu.FilterData" localSheetId="10" hidden="1">'M70+'!$A$1:$C$3</definedName>
    <definedName name="Z_3193CE05_C121_4EEB_9186_3DFC0D875607_.wvu.FilterData" localSheetId="12" hidden="1">'SENIOR LADIES'!$A$1:$C$3</definedName>
    <definedName name="Z_3193CE05_C121_4EEB_9186_3DFC0D875607_.wvu.FilterData" localSheetId="1" hidden="1">'SENIOR MEN'!$A$1:$C$4</definedName>
  </definedNames>
  <calcPr calcId="191029" forceFullCalc="1"/>
  <customWorkbookViews>
    <customWorkbookView name="Cleethorpes AC - Personal View" guid="{3193CE05-C121-4EEB-9186-3DFC0D875607}" mergeInterval="0" personalView="1" maximized="1" xWindow="1" yWindow="1" windowWidth="1366" windowHeight="53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1" i="2" l="1"/>
  <c r="AB10" i="2"/>
  <c r="AB4" i="2"/>
  <c r="AB9" i="2"/>
  <c r="AB8" i="2"/>
  <c r="AB7" i="2"/>
  <c r="AB6" i="2"/>
  <c r="AB23" i="12"/>
  <c r="AB24" i="12"/>
  <c r="AB13" i="5"/>
  <c r="AB56" i="1"/>
  <c r="AB5" i="17"/>
  <c r="AB7" i="17"/>
  <c r="AB8" i="15"/>
  <c r="AB21" i="12"/>
  <c r="AB22" i="12"/>
  <c r="AB17" i="12"/>
  <c r="AB2" i="20"/>
  <c r="AB2" i="19"/>
  <c r="AB3" i="19"/>
  <c r="AB3" i="17"/>
  <c r="AB2" i="17"/>
  <c r="AB6" i="17"/>
  <c r="AB6" i="16"/>
  <c r="AB3" i="16"/>
  <c r="AB4" i="16"/>
  <c r="AB5" i="16"/>
  <c r="AB4" i="15"/>
  <c r="AB5" i="15"/>
  <c r="AB2" i="15"/>
  <c r="AB3" i="15"/>
  <c r="AB6" i="15"/>
  <c r="AB7" i="15"/>
  <c r="AB2" i="14"/>
  <c r="AB3" i="14"/>
  <c r="AB2" i="11"/>
  <c r="AB3" i="11"/>
  <c r="AB2" i="10"/>
  <c r="AB3" i="9"/>
  <c r="AB5" i="8"/>
  <c r="AB6" i="8"/>
  <c r="AB7" i="8"/>
  <c r="AB8" i="8"/>
  <c r="AB3" i="8"/>
  <c r="AB4" i="8"/>
  <c r="AB9" i="8"/>
  <c r="AB2" i="8"/>
  <c r="AB3" i="7"/>
  <c r="AB4" i="7"/>
  <c r="AB5" i="7"/>
  <c r="AB6" i="7"/>
  <c r="AB2" i="7"/>
  <c r="AB7" i="7"/>
  <c r="AB6" i="6"/>
  <c r="AB5" i="6"/>
  <c r="AB7" i="6"/>
  <c r="AB2" i="6"/>
  <c r="AB4" i="6"/>
  <c r="AB8" i="6"/>
  <c r="AB3" i="6"/>
  <c r="AB9" i="6"/>
  <c r="AB6" i="5"/>
  <c r="AB7" i="5"/>
  <c r="AB8" i="5"/>
  <c r="AB9" i="5"/>
  <c r="AB2" i="5"/>
  <c r="AB4" i="5"/>
  <c r="AB5" i="5"/>
  <c r="AB10" i="5"/>
  <c r="AB11" i="5"/>
  <c r="AB12" i="5"/>
  <c r="AB3" i="5"/>
  <c r="AB4" i="4"/>
  <c r="AB5" i="4"/>
  <c r="AB6" i="4"/>
  <c r="AB7" i="4"/>
  <c r="AB8" i="4"/>
  <c r="AB3" i="4"/>
  <c r="AB2" i="4"/>
  <c r="AB2" i="2"/>
  <c r="AB5" i="2"/>
  <c r="AB3" i="2"/>
  <c r="AB4" i="1"/>
  <c r="AB16" i="1"/>
  <c r="AB14" i="1"/>
  <c r="AB25" i="1"/>
  <c r="AB17" i="1"/>
  <c r="AB26" i="1"/>
  <c r="AB27" i="1"/>
  <c r="AB28" i="1"/>
  <c r="AB29" i="1"/>
  <c r="AB22" i="1"/>
  <c r="AB30" i="1"/>
  <c r="AB18" i="1"/>
  <c r="AB3" i="1"/>
  <c r="AB8" i="1"/>
  <c r="AB19" i="1"/>
  <c r="AB13" i="1"/>
  <c r="AB15" i="1"/>
  <c r="AB31" i="1"/>
  <c r="AB11" i="1"/>
  <c r="AB32" i="1"/>
  <c r="AB7" i="1"/>
  <c r="AB33" i="1"/>
  <c r="AB10" i="1"/>
  <c r="AB34" i="1"/>
  <c r="AB35" i="1"/>
  <c r="AB6" i="1"/>
  <c r="AB36" i="1"/>
  <c r="AB37" i="1"/>
  <c r="AB38" i="1"/>
  <c r="AB39" i="1"/>
  <c r="AB9" i="1"/>
  <c r="AB40" i="1"/>
  <c r="AB41" i="1"/>
  <c r="AB42" i="1"/>
  <c r="AB43" i="1"/>
  <c r="AB23" i="1"/>
  <c r="AB44" i="1"/>
  <c r="AB45" i="1"/>
  <c r="AB5" i="1"/>
  <c r="AB21" i="1"/>
  <c r="AB20" i="1"/>
  <c r="AB46" i="1"/>
  <c r="AB47" i="1"/>
  <c r="AB48" i="1"/>
  <c r="AB49" i="1"/>
  <c r="AB24" i="1"/>
  <c r="AB50" i="1"/>
  <c r="AB51" i="1"/>
  <c r="AB52" i="1"/>
  <c r="AB53" i="1"/>
  <c r="AB2" i="1"/>
  <c r="AB54" i="1"/>
  <c r="AB55" i="1"/>
  <c r="AB12" i="1"/>
  <c r="AB12" i="12"/>
  <c r="AB8" i="12"/>
  <c r="AB7" i="12"/>
  <c r="AB13" i="12"/>
  <c r="AB6" i="12"/>
  <c r="AB14" i="12"/>
  <c r="AB15" i="12"/>
  <c r="AB2" i="12"/>
  <c r="AB16" i="12"/>
  <c r="AB5" i="12"/>
  <c r="AB10" i="12"/>
  <c r="AB18" i="12"/>
  <c r="AB19" i="12"/>
  <c r="AB20" i="12"/>
  <c r="AB3" i="12"/>
  <c r="AB9" i="12"/>
  <c r="AB4" i="12"/>
  <c r="AB11" i="12"/>
  <c r="D2" i="20"/>
  <c r="D3" i="19"/>
  <c r="D2" i="19"/>
  <c r="D5" i="16"/>
  <c r="D4" i="16"/>
  <c r="D3" i="16"/>
  <c r="D6" i="16"/>
  <c r="D7" i="15"/>
  <c r="D6" i="15"/>
  <c r="D3" i="15"/>
  <c r="D2" i="15"/>
  <c r="D5" i="15"/>
  <c r="D4" i="15"/>
  <c r="D3" i="14"/>
  <c r="D2" i="14"/>
  <c r="D2" i="4"/>
  <c r="D3" i="4"/>
  <c r="D8" i="4"/>
  <c r="D7" i="4"/>
  <c r="D6" i="4"/>
  <c r="D5" i="4"/>
  <c r="D4" i="4"/>
  <c r="D10" i="5"/>
  <c r="D5" i="5"/>
  <c r="D4" i="5"/>
  <c r="D2" i="5"/>
  <c r="D9" i="5"/>
  <c r="D8" i="5"/>
  <c r="D7" i="5"/>
  <c r="D6" i="5"/>
  <c r="D9" i="6"/>
  <c r="D3" i="6"/>
  <c r="D8" i="6"/>
  <c r="D4" i="6"/>
  <c r="D2" i="6"/>
  <c r="D7" i="6"/>
  <c r="D5" i="6"/>
  <c r="D6" i="6"/>
  <c r="D7" i="7"/>
  <c r="D2" i="7"/>
  <c r="D6" i="7"/>
  <c r="D5" i="7"/>
  <c r="D4" i="7"/>
  <c r="D3" i="7"/>
  <c r="D2" i="8"/>
  <c r="D9" i="8"/>
  <c r="D4" i="8"/>
  <c r="D3" i="8"/>
  <c r="D8" i="8"/>
  <c r="D7" i="8"/>
  <c r="D6" i="8"/>
  <c r="D5" i="8"/>
  <c r="D2" i="10"/>
  <c r="D3" i="11"/>
  <c r="D2" i="11"/>
  <c r="D4" i="12"/>
  <c r="D9" i="12"/>
  <c r="D3" i="12"/>
  <c r="D20" i="12"/>
  <c r="D19" i="12"/>
  <c r="D18" i="12"/>
  <c r="D10" i="12"/>
  <c r="D17" i="12"/>
  <c r="D5" i="12"/>
  <c r="D2" i="12"/>
  <c r="D15" i="12"/>
  <c r="D14" i="12"/>
  <c r="D6" i="12"/>
  <c r="D13" i="12"/>
  <c r="D7" i="12"/>
  <c r="D8" i="12"/>
  <c r="D12" i="12"/>
  <c r="D11" i="12"/>
  <c r="D51" i="1"/>
  <c r="D40" i="1"/>
  <c r="D28" i="1"/>
  <c r="D45" i="1"/>
  <c r="D31" i="1"/>
  <c r="D20" i="1"/>
  <c r="D50" i="1"/>
  <c r="D42" i="1"/>
  <c r="D34" i="1"/>
  <c r="D16" i="1"/>
  <c r="D32" i="1"/>
  <c r="D25" i="1"/>
  <c r="D24" i="1"/>
  <c r="D49" i="1"/>
  <c r="D23" i="1"/>
  <c r="D27" i="1"/>
  <c r="D26" i="1"/>
  <c r="D14" i="1"/>
  <c r="D13" i="1"/>
  <c r="D17" i="1"/>
  <c r="D43" i="1"/>
  <c r="D38" i="1"/>
  <c r="D47" i="1"/>
  <c r="D46" i="1"/>
  <c r="D48" i="1"/>
  <c r="D33" i="1"/>
  <c r="D21" i="1"/>
  <c r="D10" i="1"/>
  <c r="D7" i="1"/>
  <c r="D22" i="1"/>
  <c r="D15" i="1"/>
  <c r="D3" i="1"/>
  <c r="D9" i="1"/>
  <c r="D35" i="1"/>
  <c r="D5" i="1"/>
  <c r="D8" i="1"/>
  <c r="D18" i="1"/>
  <c r="D37" i="1"/>
  <c r="D11" i="1"/>
  <c r="D29" i="1"/>
  <c r="D41" i="1"/>
  <c r="D30" i="1"/>
  <c r="D44" i="1"/>
  <c r="D19" i="1"/>
  <c r="D39" i="1"/>
  <c r="D36" i="1"/>
  <c r="D6" i="1"/>
  <c r="D3" i="17"/>
  <c r="D6" i="17"/>
  <c r="D2" i="17"/>
  <c r="D5" i="17"/>
  <c r="D5" i="2"/>
  <c r="D8" i="2"/>
  <c r="D10" i="2"/>
  <c r="D11" i="2"/>
  <c r="D9" i="2"/>
  <c r="D4" i="2"/>
  <c r="D3" i="2"/>
  <c r="D7" i="2"/>
</calcChain>
</file>

<file path=xl/sharedStrings.xml><?xml version="1.0" encoding="utf-8"?>
<sst xmlns="http://schemas.openxmlformats.org/spreadsheetml/2006/main" count="1035" uniqueCount="239">
  <si>
    <t>Rob</t>
  </si>
  <si>
    <t>Matthew</t>
  </si>
  <si>
    <t>Portlock</t>
  </si>
  <si>
    <t>28/12/1973</t>
  </si>
  <si>
    <t>Clare</t>
  </si>
  <si>
    <t>Williams</t>
  </si>
  <si>
    <t>25/12/1985</t>
  </si>
  <si>
    <t>Andrew</t>
  </si>
  <si>
    <t>Ely</t>
  </si>
  <si>
    <t>10/09/1973</t>
  </si>
  <si>
    <t>Gristwood</t>
  </si>
  <si>
    <t>14/06/1964</t>
  </si>
  <si>
    <t>16/08/1943</t>
  </si>
  <si>
    <t>Christine</t>
  </si>
  <si>
    <t>Godwin</t>
  </si>
  <si>
    <t>18/08/1982</t>
  </si>
  <si>
    <t>David</t>
  </si>
  <si>
    <t>Holden</t>
  </si>
  <si>
    <t>08/01/1978</t>
  </si>
  <si>
    <t>Karl</t>
  </si>
  <si>
    <t>Holmes</t>
  </si>
  <si>
    <t>29/03/1966</t>
  </si>
  <si>
    <t>Ian</t>
  </si>
  <si>
    <t>Carlton</t>
  </si>
  <si>
    <t>17/11/1966</t>
  </si>
  <si>
    <t>Payne</t>
  </si>
  <si>
    <t>01/05/1989</t>
  </si>
  <si>
    <t>Stephen</t>
  </si>
  <si>
    <t>Dring</t>
  </si>
  <si>
    <t>25/04/1967</t>
  </si>
  <si>
    <t>Paul</t>
  </si>
  <si>
    <t>Barley</t>
  </si>
  <si>
    <t>28/03/1964</t>
  </si>
  <si>
    <t>Tony</t>
  </si>
  <si>
    <t>Hooper</t>
  </si>
  <si>
    <t>08/01/1975</t>
  </si>
  <si>
    <t>Tasker</t>
  </si>
  <si>
    <t>21/04/1970</t>
  </si>
  <si>
    <t>Mayor</t>
  </si>
  <si>
    <t>Robin</t>
  </si>
  <si>
    <t>02/01/1968</t>
  </si>
  <si>
    <t>Carolyn</t>
  </si>
  <si>
    <t>Riley</t>
  </si>
  <si>
    <t>07/07/1961</t>
  </si>
  <si>
    <t>Scott</t>
  </si>
  <si>
    <t>19/02/1967</t>
  </si>
  <si>
    <t>Arliss</t>
  </si>
  <si>
    <t>30/01/1978</t>
  </si>
  <si>
    <t>Neil</t>
  </si>
  <si>
    <t>Mel</t>
  </si>
  <si>
    <t>13/10/1983</t>
  </si>
  <si>
    <t>John</t>
  </si>
  <si>
    <t>Spauls</t>
  </si>
  <si>
    <t>03/04/1978</t>
  </si>
  <si>
    <t>Mike</t>
  </si>
  <si>
    <t>MacDougall</t>
  </si>
  <si>
    <t>15/07/1969</t>
  </si>
  <si>
    <t>Katrina</t>
  </si>
  <si>
    <t>Walster</t>
  </si>
  <si>
    <t>19/12/1962</t>
  </si>
  <si>
    <t>Hayley</t>
  </si>
  <si>
    <t>McKenna</t>
  </si>
  <si>
    <t>07/09/1980</t>
  </si>
  <si>
    <t>Linda</t>
  </si>
  <si>
    <t>Bristow Tyler</t>
  </si>
  <si>
    <t>13/04/1953</t>
  </si>
  <si>
    <t>Fiona</t>
  </si>
  <si>
    <t>Jex</t>
  </si>
  <si>
    <t>30/11/1968</t>
  </si>
  <si>
    <t>Nick</t>
  </si>
  <si>
    <t>Gregory</t>
  </si>
  <si>
    <t>12/06/1963</t>
  </si>
  <si>
    <t>Juliet</t>
  </si>
  <si>
    <t>Pierrot</t>
  </si>
  <si>
    <t>14/12/1970</t>
  </si>
  <si>
    <t>Sommerville</t>
  </si>
  <si>
    <t>25/12/1984</t>
  </si>
  <si>
    <t>Chris</t>
  </si>
  <si>
    <t>Bailey</t>
  </si>
  <si>
    <t>26/09/1974</t>
  </si>
  <si>
    <t>Laura</t>
  </si>
  <si>
    <t>Taylor</t>
  </si>
  <si>
    <t>13/10/1982</t>
  </si>
  <si>
    <t>Sean</t>
  </si>
  <si>
    <t>Mayall</t>
  </si>
  <si>
    <t>03/04/1986</t>
  </si>
  <si>
    <t>Toyne</t>
  </si>
  <si>
    <t>07/12/1957</t>
  </si>
  <si>
    <t>Joanne</t>
  </si>
  <si>
    <t>Barnsley</t>
  </si>
  <si>
    <t>05/09/1978</t>
  </si>
  <si>
    <t>Mark</t>
  </si>
  <si>
    <t>01/12/1972</t>
  </si>
  <si>
    <t>Sally</t>
  </si>
  <si>
    <t>Julie</t>
  </si>
  <si>
    <t>Steel</t>
  </si>
  <si>
    <t>02/11/1968</t>
  </si>
  <si>
    <t>Hancock</t>
  </si>
  <si>
    <t>Daniel</t>
  </si>
  <si>
    <t>Gelder</t>
  </si>
  <si>
    <t>31/03/1975</t>
  </si>
  <si>
    <t>Coleman</t>
  </si>
  <si>
    <t>Lisa</t>
  </si>
  <si>
    <t>Foster</t>
  </si>
  <si>
    <t>02/10/1977</t>
  </si>
  <si>
    <t>Drake</t>
  </si>
  <si>
    <t>10/08/1982</t>
  </si>
  <si>
    <t>Jonathan</t>
  </si>
  <si>
    <t>Troop</t>
  </si>
  <si>
    <t>30/06/1981</t>
  </si>
  <si>
    <t>Michael</t>
  </si>
  <si>
    <t>Blowers</t>
  </si>
  <si>
    <t>22/01/1951</t>
  </si>
  <si>
    <t>James</t>
  </si>
  <si>
    <t>Hutson</t>
  </si>
  <si>
    <t>04/03/1983</t>
  </si>
  <si>
    <t>Rick</t>
  </si>
  <si>
    <t>Kelk</t>
  </si>
  <si>
    <t>23/01/1991</t>
  </si>
  <si>
    <t>Jude</t>
  </si>
  <si>
    <t>08/10/2005</t>
  </si>
  <si>
    <t>Flynn</t>
  </si>
  <si>
    <t>12/02/1976</t>
  </si>
  <si>
    <t>Justice</t>
  </si>
  <si>
    <t>Adam</t>
  </si>
  <si>
    <t>Dalton</t>
  </si>
  <si>
    <t>30/03/1987</t>
  </si>
  <si>
    <t>Deon</t>
  </si>
  <si>
    <t>Leggat</t>
  </si>
  <si>
    <t>04/04/1992</t>
  </si>
  <si>
    <t>Spencer</t>
  </si>
  <si>
    <t>Higgins</t>
  </si>
  <si>
    <t>25/09/1984</t>
  </si>
  <si>
    <t>Helen</t>
  </si>
  <si>
    <t>Knights</t>
  </si>
  <si>
    <t>08/07/1974</t>
  </si>
  <si>
    <t>11/08/1970</t>
  </si>
  <si>
    <t>02/04/1972</t>
  </si>
  <si>
    <t>Hallam</t>
  </si>
  <si>
    <t>07/09/1964</t>
  </si>
  <si>
    <t>Dean</t>
  </si>
  <si>
    <t>Thomas</t>
  </si>
  <si>
    <t>06/06/1985</t>
  </si>
  <si>
    <t>Smith</t>
  </si>
  <si>
    <t>Skelton</t>
  </si>
  <si>
    <t>22/03/1975</t>
  </si>
  <si>
    <t>01/05/1980</t>
  </si>
  <si>
    <t>Shaw</t>
  </si>
  <si>
    <t>Dominic</t>
  </si>
  <si>
    <t>Shum</t>
  </si>
  <si>
    <t>05/04/1985</t>
  </si>
  <si>
    <t>Matt</t>
  </si>
  <si>
    <t>01/05/1981</t>
  </si>
  <si>
    <t>Rachel</t>
  </si>
  <si>
    <t>Butler</t>
  </si>
  <si>
    <t>06/06/1968</t>
  </si>
  <si>
    <t>Dan</t>
  </si>
  <si>
    <t>Wood</t>
  </si>
  <si>
    <t>27/09/1991</t>
  </si>
  <si>
    <t>Callum</t>
  </si>
  <si>
    <t>04/09/1998</t>
  </si>
  <si>
    <t>Rebecca</t>
  </si>
  <si>
    <t>Hodgson</t>
  </si>
  <si>
    <t>12/11/1982</t>
  </si>
  <si>
    <t>24/02/2008</t>
  </si>
  <si>
    <t>Nicola</t>
  </si>
  <si>
    <t>22/02/1978</t>
  </si>
  <si>
    <t>Hawkins</t>
  </si>
  <si>
    <t>01/11/1976</t>
  </si>
  <si>
    <t>Hargreaves</t>
  </si>
  <si>
    <t>10/05/1978</t>
  </si>
  <si>
    <t>16/07/1974</t>
  </si>
  <si>
    <t>Bryant</t>
  </si>
  <si>
    <t>07/10/1977</t>
  </si>
  <si>
    <t>Robert</t>
  </si>
  <si>
    <t>21/05/1988</t>
  </si>
  <si>
    <t>29/01/1989</t>
  </si>
  <si>
    <t>Hammerton</t>
  </si>
  <si>
    <t>Simon</t>
  </si>
  <si>
    <t>First Name</t>
  </si>
  <si>
    <t>Surname</t>
  </si>
  <si>
    <t>DOB</t>
  </si>
  <si>
    <t>Qualifying Date</t>
  </si>
  <si>
    <t>SENIOR</t>
  </si>
  <si>
    <t>30-34</t>
  </si>
  <si>
    <t>45-49</t>
  </si>
  <si>
    <t>55-59</t>
  </si>
  <si>
    <t>60-64</t>
  </si>
  <si>
    <t>FERRIBY 10</t>
  </si>
  <si>
    <t>SKEGNESS 10K</t>
  </si>
  <si>
    <t>COLIN MOODY</t>
  </si>
  <si>
    <t>WOLDS DASH</t>
  </si>
  <si>
    <t>GRIMSBY 10K</t>
  </si>
  <si>
    <t>NETTLETON PARK</t>
  </si>
  <si>
    <t>WOLDS 10</t>
  </si>
  <si>
    <t>NORMANBY HALL 10K</t>
  </si>
  <si>
    <t>CAISTOR STING</t>
  </si>
  <si>
    <t>DENNIS HOLT MILE</t>
  </si>
  <si>
    <t>BRIGG POPPY 10K</t>
  </si>
  <si>
    <t>DEEPDALE DASH</t>
  </si>
  <si>
    <t>HM</t>
  </si>
  <si>
    <t>MARA</t>
  </si>
  <si>
    <t>MARCH PROM RACE</t>
  </si>
  <si>
    <t>CROXBY CRAWL 2 LAPS (5th July)</t>
  </si>
  <si>
    <t>CROXBY 1 LAP (3rd MAY)</t>
  </si>
  <si>
    <t>Howard</t>
  </si>
  <si>
    <t>Sutton</t>
  </si>
  <si>
    <t>Jimmy</t>
  </si>
  <si>
    <t>Dutch</t>
  </si>
  <si>
    <t>Richard</t>
  </si>
  <si>
    <t xml:space="preserve">FERRIBY 10 </t>
  </si>
  <si>
    <t xml:space="preserve">COLIN MOODY </t>
  </si>
  <si>
    <t>LINCOLN 5K</t>
  </si>
  <si>
    <t>Liam</t>
  </si>
  <si>
    <t>Blackett</t>
  </si>
  <si>
    <t>Wayne</t>
  </si>
  <si>
    <t>Byrne</t>
  </si>
  <si>
    <t xml:space="preserve">Jordan </t>
  </si>
  <si>
    <t>Carlile</t>
  </si>
  <si>
    <t>Hatfield</t>
  </si>
  <si>
    <t>Lee</t>
  </si>
  <si>
    <t>Jordan</t>
  </si>
  <si>
    <t>CLICKEM 26th July</t>
  </si>
  <si>
    <t>CLICKEM 16th AUGUST</t>
  </si>
  <si>
    <t>CROXBY 1 LAP (2nd August)</t>
  </si>
  <si>
    <t>CROXBY 1 LAP (30th  August)</t>
  </si>
  <si>
    <t>TOTAL</t>
  </si>
  <si>
    <t>Louise</t>
  </si>
  <si>
    <t>BOLINGBROKE BREAKER</t>
  </si>
  <si>
    <t>Angela</t>
  </si>
  <si>
    <t>Hudson</t>
  </si>
  <si>
    <t>Kevin</t>
  </si>
  <si>
    <t>Green</t>
  </si>
  <si>
    <t>Greenway</t>
  </si>
  <si>
    <t>Ella</t>
  </si>
  <si>
    <t>Sarah</t>
  </si>
  <si>
    <t>Best 8</t>
  </si>
  <si>
    <t xml:space="preserve">Alison </t>
  </si>
  <si>
    <t>Fletcher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</si>
</sst>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14" fontId="0" fillId="0" borderId="0" xfId="0" applyNumberFormat="1"/>
    <xf numFmtId="0" fontId="2" fillId="3" borderId="0" xfId="0" applyFont="1" applyFill="1" applyAlignment="1">
      <alignment textRotation="45"/>
    </xf>
    <xf numFmtId="0" fontId="2" fillId="3" borderId="0" xfId="0" applyFont="1" applyFill="1" applyAlignment="1">
      <alignment horizontal="center" textRotation="45"/>
    </xf>
    <xf numFmtId="0" fontId="2" fillId="0" borderId="0" xfId="0" applyFont="1" applyAlignment="1">
      <alignment horizontal="center" textRotation="45"/>
    </xf>
    <xf numFmtId="0" fontId="0" fillId="2" borderId="0" xfId="0" applyFill="1"/>
    <xf numFmtId="0" fontId="0" fillId="4" borderId="0" xfId="0" applyFill="1"/>
    <xf numFmtId="0" fontId="3" fillId="0" borderId="0" xfId="0" applyFont="1"/>
    <xf numFmtId="0" fontId="4" fillId="0" borderId="0" xfId="0" applyFont="1"/>
    <xf numFmtId="0" fontId="0" fillId="3" borderId="0" xfId="0" applyFill="1"/>
    <xf numFmtId="0" fontId="0" fillId="5" borderId="0" xfId="0" applyFill="1"/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3" fillId="3" borderId="0" xfId="0" applyFont="1" applyFill="1"/>
    <xf numFmtId="0" fontId="0" fillId="3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6"/>
  <sheetViews>
    <sheetView tabSelected="1" zoomScale="70" zoomScaleNormal="70" workbookViewId="0">
      <pane ySplit="1" topLeftCell="A2" activePane="bottomLeft" state="frozen"/>
      <selection pane="bottomLeft" activeCell="Z30" sqref="Z30"/>
    </sheetView>
  </sheetViews>
  <sheetFormatPr defaultRowHeight="14.5" x14ac:dyDescent="0.35"/>
  <cols>
    <col min="1" max="1" width="12" bestFit="1" customWidth="1"/>
    <col min="2" max="2" width="16" bestFit="1" customWidth="1"/>
    <col min="3" max="3" width="12" hidden="1" customWidth="1"/>
    <col min="4" max="4" width="16.26953125" hidden="1" customWidth="1"/>
    <col min="5" max="5" width="10.7265625" bestFit="1" customWidth="1"/>
    <col min="29" max="29" width="10" bestFit="1" customWidth="1"/>
  </cols>
  <sheetData>
    <row r="1" spans="1:29" ht="118.5" x14ac:dyDescent="0.35">
      <c r="A1" s="1" t="s">
        <v>179</v>
      </c>
      <c r="B1" s="1" t="s">
        <v>180</v>
      </c>
      <c r="C1" s="1" t="s">
        <v>181</v>
      </c>
      <c r="D1" s="1" t="s">
        <v>182</v>
      </c>
      <c r="E1" s="4" t="s">
        <v>210</v>
      </c>
      <c r="F1" s="3" t="s">
        <v>189</v>
      </c>
      <c r="G1" s="3" t="s">
        <v>202</v>
      </c>
      <c r="H1" s="3" t="s">
        <v>190</v>
      </c>
      <c r="I1" s="3" t="s">
        <v>204</v>
      </c>
      <c r="J1" s="3" t="s">
        <v>191</v>
      </c>
      <c r="K1" s="3" t="s">
        <v>192</v>
      </c>
      <c r="L1" s="3" t="s">
        <v>193</v>
      </c>
      <c r="M1" s="3" t="s">
        <v>194</v>
      </c>
      <c r="N1" s="3" t="s">
        <v>203</v>
      </c>
      <c r="O1" s="3" t="s">
        <v>195</v>
      </c>
      <c r="P1" s="3" t="s">
        <v>196</v>
      </c>
      <c r="Q1" s="3" t="s">
        <v>212</v>
      </c>
      <c r="R1" s="3" t="s">
        <v>222</v>
      </c>
      <c r="S1" s="3" t="s">
        <v>224</v>
      </c>
      <c r="T1" s="3" t="s">
        <v>223</v>
      </c>
      <c r="U1" s="3" t="s">
        <v>228</v>
      </c>
      <c r="V1" s="3" t="s">
        <v>225</v>
      </c>
      <c r="W1" s="3" t="s">
        <v>197</v>
      </c>
      <c r="X1" s="3" t="s">
        <v>198</v>
      </c>
      <c r="Y1" s="3" t="s">
        <v>199</v>
      </c>
      <c r="Z1" s="3" t="s">
        <v>200</v>
      </c>
      <c r="AA1" s="3" t="s">
        <v>201</v>
      </c>
      <c r="AB1" s="11" t="s">
        <v>226</v>
      </c>
      <c r="AC1" s="3" t="s">
        <v>236</v>
      </c>
    </row>
    <row r="2" spans="1:29" x14ac:dyDescent="0.35">
      <c r="A2" s="10" t="s">
        <v>217</v>
      </c>
      <c r="B2" s="10" t="s">
        <v>218</v>
      </c>
      <c r="E2" s="12"/>
      <c r="F2" s="12"/>
      <c r="G2" s="12"/>
      <c r="H2" s="12"/>
      <c r="I2" s="12">
        <v>49</v>
      </c>
      <c r="J2" s="12">
        <v>50</v>
      </c>
      <c r="K2" s="12">
        <v>49</v>
      </c>
      <c r="L2" s="12">
        <v>50</v>
      </c>
      <c r="M2" s="12">
        <v>50</v>
      </c>
      <c r="N2" s="12"/>
      <c r="O2" s="12">
        <v>50</v>
      </c>
      <c r="P2" s="12">
        <v>49</v>
      </c>
      <c r="Q2" s="12">
        <v>49</v>
      </c>
      <c r="R2" s="12"/>
      <c r="S2" s="12"/>
      <c r="T2" s="12"/>
      <c r="U2" s="12"/>
      <c r="V2" s="12">
        <v>50</v>
      </c>
      <c r="W2" s="12">
        <v>50</v>
      </c>
      <c r="X2" s="12"/>
      <c r="Y2" s="12"/>
      <c r="Z2" s="12"/>
      <c r="AA2" s="12"/>
      <c r="AB2">
        <f t="shared" ref="AB2:AB33" si="0">SUM(E2:AA2)</f>
        <v>496</v>
      </c>
      <c r="AC2" s="10">
        <v>398</v>
      </c>
    </row>
    <row r="3" spans="1:29" x14ac:dyDescent="0.35">
      <c r="A3" s="10" t="s">
        <v>159</v>
      </c>
      <c r="B3" s="10" t="s">
        <v>8</v>
      </c>
      <c r="C3" t="s">
        <v>160</v>
      </c>
      <c r="D3" s="2">
        <f>$D$2</f>
        <v>0</v>
      </c>
      <c r="E3" s="12"/>
      <c r="F3" s="12"/>
      <c r="G3" s="12"/>
      <c r="H3" s="12">
        <v>49</v>
      </c>
      <c r="I3" s="12"/>
      <c r="J3" s="12">
        <v>48</v>
      </c>
      <c r="K3" s="12">
        <v>47</v>
      </c>
      <c r="L3" s="12"/>
      <c r="M3" s="12"/>
      <c r="N3" s="12">
        <v>49</v>
      </c>
      <c r="O3" s="12">
        <v>49</v>
      </c>
      <c r="P3" s="12">
        <v>48</v>
      </c>
      <c r="Q3" s="12">
        <v>50</v>
      </c>
      <c r="R3" s="12">
        <v>50</v>
      </c>
      <c r="S3" s="12">
        <v>50</v>
      </c>
      <c r="T3" s="12"/>
      <c r="U3" s="12"/>
      <c r="V3" s="12"/>
      <c r="W3" s="12">
        <v>49</v>
      </c>
      <c r="X3" s="12"/>
      <c r="Y3" s="12"/>
      <c r="Z3" s="12">
        <v>50</v>
      </c>
      <c r="AA3" s="12"/>
      <c r="AB3">
        <f t="shared" si="0"/>
        <v>539</v>
      </c>
      <c r="AC3" s="10">
        <v>396</v>
      </c>
    </row>
    <row r="4" spans="1:29" x14ac:dyDescent="0.35">
      <c r="A4" s="10" t="s">
        <v>1</v>
      </c>
      <c r="B4" s="10" t="s">
        <v>46</v>
      </c>
      <c r="C4" t="s">
        <v>47</v>
      </c>
      <c r="D4" s="2">
        <v>44926</v>
      </c>
      <c r="E4" s="12"/>
      <c r="F4" s="12"/>
      <c r="G4" s="12">
        <v>50</v>
      </c>
      <c r="H4" s="12">
        <v>47</v>
      </c>
      <c r="I4" s="12">
        <v>46</v>
      </c>
      <c r="J4" s="12"/>
      <c r="K4" s="12"/>
      <c r="L4" s="12">
        <v>46</v>
      </c>
      <c r="M4" s="12"/>
      <c r="N4" s="12">
        <v>47</v>
      </c>
      <c r="O4" s="12"/>
      <c r="P4" s="12">
        <v>43</v>
      </c>
      <c r="Q4" s="12">
        <v>48</v>
      </c>
      <c r="R4" s="12"/>
      <c r="S4" s="12"/>
      <c r="T4" s="12">
        <v>49</v>
      </c>
      <c r="U4" s="12"/>
      <c r="V4" s="12">
        <v>49</v>
      </c>
      <c r="W4" s="12">
        <v>47</v>
      </c>
      <c r="X4" s="12">
        <v>50</v>
      </c>
      <c r="Y4" s="12">
        <v>50</v>
      </c>
      <c r="Z4" s="12"/>
      <c r="AA4" s="12"/>
      <c r="AB4">
        <f t="shared" si="0"/>
        <v>572</v>
      </c>
      <c r="AC4" s="10">
        <v>390</v>
      </c>
    </row>
    <row r="5" spans="1:29" x14ac:dyDescent="0.35">
      <c r="A5" s="10" t="s">
        <v>110</v>
      </c>
      <c r="B5" s="10" t="s">
        <v>144</v>
      </c>
      <c r="C5" t="s">
        <v>145</v>
      </c>
      <c r="D5" s="2">
        <f t="shared" ref="D5:D11" si="1">$D$2</f>
        <v>0</v>
      </c>
      <c r="E5" s="12">
        <v>49</v>
      </c>
      <c r="F5" s="12"/>
      <c r="G5" s="12"/>
      <c r="H5" s="12"/>
      <c r="I5" s="12">
        <v>48</v>
      </c>
      <c r="J5" s="12"/>
      <c r="K5" s="12">
        <v>46</v>
      </c>
      <c r="L5" s="12">
        <v>49</v>
      </c>
      <c r="M5" s="12">
        <v>49</v>
      </c>
      <c r="N5" s="12"/>
      <c r="O5" s="12"/>
      <c r="P5" s="12">
        <v>47</v>
      </c>
      <c r="Q5" s="12">
        <v>47</v>
      </c>
      <c r="R5" s="12"/>
      <c r="S5" s="12">
        <v>49</v>
      </c>
      <c r="T5" s="12"/>
      <c r="U5" s="12"/>
      <c r="V5" s="12"/>
      <c r="W5" s="12">
        <v>46</v>
      </c>
      <c r="X5" s="12">
        <v>49</v>
      </c>
      <c r="Y5" s="12"/>
      <c r="Z5" s="12"/>
      <c r="AA5" s="12"/>
      <c r="AB5">
        <f t="shared" si="0"/>
        <v>479</v>
      </c>
      <c r="AC5" s="10">
        <v>387</v>
      </c>
    </row>
    <row r="6" spans="1:29" x14ac:dyDescent="0.35">
      <c r="A6" s="10" t="s">
        <v>113</v>
      </c>
      <c r="B6" s="10" t="s">
        <v>114</v>
      </c>
      <c r="C6" t="s">
        <v>115</v>
      </c>
      <c r="D6" s="2">
        <f t="shared" si="1"/>
        <v>0</v>
      </c>
      <c r="E6" s="12">
        <v>46</v>
      </c>
      <c r="F6" s="12">
        <v>49</v>
      </c>
      <c r="G6" s="12"/>
      <c r="H6" s="12"/>
      <c r="I6" s="12">
        <v>42</v>
      </c>
      <c r="J6" s="12">
        <v>45</v>
      </c>
      <c r="K6" s="12">
        <v>34</v>
      </c>
      <c r="L6" s="12">
        <v>45</v>
      </c>
      <c r="M6" s="12">
        <v>47</v>
      </c>
      <c r="N6" s="12"/>
      <c r="O6" s="12"/>
      <c r="P6" s="12">
        <v>41</v>
      </c>
      <c r="Q6" s="12">
        <v>45</v>
      </c>
      <c r="R6" s="12">
        <v>47</v>
      </c>
      <c r="S6" s="12">
        <v>48</v>
      </c>
      <c r="T6" s="12">
        <v>47</v>
      </c>
      <c r="U6" s="12"/>
      <c r="V6" s="12"/>
      <c r="W6" s="12"/>
      <c r="X6" s="12">
        <v>47</v>
      </c>
      <c r="Y6" s="12">
        <v>48</v>
      </c>
      <c r="Z6" s="12">
        <v>46</v>
      </c>
      <c r="AA6" s="12">
        <v>45</v>
      </c>
      <c r="AB6">
        <f t="shared" si="0"/>
        <v>722</v>
      </c>
      <c r="AC6" s="16">
        <v>378</v>
      </c>
    </row>
    <row r="7" spans="1:29" x14ac:dyDescent="0.35">
      <c r="A7" s="10" t="s">
        <v>98</v>
      </c>
      <c r="B7" s="10" t="s">
        <v>169</v>
      </c>
      <c r="C7" t="s">
        <v>170</v>
      </c>
      <c r="D7" s="2">
        <f t="shared" si="1"/>
        <v>0</v>
      </c>
      <c r="E7" s="12"/>
      <c r="F7" s="12"/>
      <c r="G7" s="12"/>
      <c r="H7" s="12">
        <v>43</v>
      </c>
      <c r="I7" s="12"/>
      <c r="J7" s="12"/>
      <c r="K7" s="12">
        <v>36</v>
      </c>
      <c r="L7" s="12"/>
      <c r="M7" s="12"/>
      <c r="N7" s="12">
        <v>45</v>
      </c>
      <c r="O7" s="12"/>
      <c r="P7" s="12"/>
      <c r="Q7" s="12"/>
      <c r="R7" s="12">
        <v>46</v>
      </c>
      <c r="S7" s="12">
        <v>47</v>
      </c>
      <c r="T7" s="12">
        <v>46</v>
      </c>
      <c r="U7" s="12"/>
      <c r="V7" s="12">
        <v>48</v>
      </c>
      <c r="W7" s="12">
        <v>40</v>
      </c>
      <c r="X7" s="12">
        <v>46</v>
      </c>
      <c r="Y7" s="12">
        <v>49</v>
      </c>
      <c r="Z7" s="12">
        <v>45</v>
      </c>
      <c r="AA7" s="12"/>
      <c r="AB7">
        <f t="shared" si="0"/>
        <v>491</v>
      </c>
      <c r="AC7" s="10">
        <v>372</v>
      </c>
    </row>
    <row r="8" spans="1:29" x14ac:dyDescent="0.35">
      <c r="A8" s="10" t="s">
        <v>7</v>
      </c>
      <c r="B8" s="10" t="s">
        <v>8</v>
      </c>
      <c r="C8" t="s">
        <v>9</v>
      </c>
      <c r="D8" s="2">
        <f t="shared" si="1"/>
        <v>0</v>
      </c>
      <c r="E8" s="12"/>
      <c r="F8" s="12"/>
      <c r="G8" s="12"/>
      <c r="H8" s="12"/>
      <c r="I8" s="12"/>
      <c r="J8" s="12">
        <v>47</v>
      </c>
      <c r="K8" s="12"/>
      <c r="L8" s="12">
        <v>48</v>
      </c>
      <c r="M8" s="12"/>
      <c r="N8" s="12"/>
      <c r="O8" s="12"/>
      <c r="P8" s="12"/>
      <c r="Q8" s="12">
        <v>46</v>
      </c>
      <c r="R8" s="12">
        <v>48</v>
      </c>
      <c r="S8" s="12"/>
      <c r="T8" s="12">
        <v>48</v>
      </c>
      <c r="U8" s="12"/>
      <c r="V8" s="12"/>
      <c r="W8" s="12">
        <v>41</v>
      </c>
      <c r="X8" s="12"/>
      <c r="Y8" s="12"/>
      <c r="Z8" s="12">
        <v>48</v>
      </c>
      <c r="AA8" s="12">
        <v>46</v>
      </c>
      <c r="AB8">
        <f t="shared" si="0"/>
        <v>372</v>
      </c>
      <c r="AC8" s="10">
        <v>372</v>
      </c>
    </row>
    <row r="9" spans="1:29" x14ac:dyDescent="0.35">
      <c r="A9" s="10" t="s">
        <v>54</v>
      </c>
      <c r="B9" s="10" t="s">
        <v>55</v>
      </c>
      <c r="C9" t="s">
        <v>56</v>
      </c>
      <c r="D9" s="2">
        <f t="shared" si="1"/>
        <v>0</v>
      </c>
      <c r="E9" s="12">
        <v>48</v>
      </c>
      <c r="F9" s="12"/>
      <c r="G9" s="12"/>
      <c r="H9" s="12">
        <v>44</v>
      </c>
      <c r="I9" s="12"/>
      <c r="J9" s="12"/>
      <c r="K9" s="12">
        <v>43</v>
      </c>
      <c r="L9" s="12"/>
      <c r="M9" s="12"/>
      <c r="N9" s="12"/>
      <c r="O9" s="12">
        <v>48</v>
      </c>
      <c r="P9" s="12">
        <v>45</v>
      </c>
      <c r="Q9" s="12"/>
      <c r="R9" s="12"/>
      <c r="S9" s="12"/>
      <c r="T9" s="12">
        <v>50</v>
      </c>
      <c r="U9" s="12"/>
      <c r="V9" s="12"/>
      <c r="W9" s="12"/>
      <c r="X9" s="12"/>
      <c r="Y9" s="12"/>
      <c r="Z9" s="12">
        <v>44</v>
      </c>
      <c r="AA9" s="12">
        <v>49</v>
      </c>
      <c r="AB9">
        <f t="shared" si="0"/>
        <v>371</v>
      </c>
      <c r="AC9" s="10">
        <v>371</v>
      </c>
    </row>
    <row r="10" spans="1:29" x14ac:dyDescent="0.35">
      <c r="A10" s="10" t="s">
        <v>16</v>
      </c>
      <c r="B10" s="10" t="s">
        <v>17</v>
      </c>
      <c r="C10" t="s">
        <v>18</v>
      </c>
      <c r="D10" s="2">
        <f t="shared" si="1"/>
        <v>0</v>
      </c>
      <c r="E10" s="12"/>
      <c r="F10" s="12">
        <v>48</v>
      </c>
      <c r="G10" s="12">
        <v>48</v>
      </c>
      <c r="H10" s="12">
        <v>38</v>
      </c>
      <c r="I10" s="12">
        <v>36</v>
      </c>
      <c r="J10" s="12">
        <v>43</v>
      </c>
      <c r="K10" s="12">
        <v>32</v>
      </c>
      <c r="L10" s="12"/>
      <c r="M10" s="12"/>
      <c r="N10" s="12">
        <v>42</v>
      </c>
      <c r="O10" s="12">
        <v>45</v>
      </c>
      <c r="P10" s="12">
        <v>34</v>
      </c>
      <c r="Q10" s="12"/>
      <c r="R10" s="12"/>
      <c r="S10" s="12">
        <v>43</v>
      </c>
      <c r="T10" s="12">
        <v>43</v>
      </c>
      <c r="U10" s="12">
        <v>50</v>
      </c>
      <c r="V10" s="12">
        <v>45</v>
      </c>
      <c r="W10" s="12">
        <v>35</v>
      </c>
      <c r="X10" s="12">
        <v>44</v>
      </c>
      <c r="Y10" s="12">
        <v>46</v>
      </c>
      <c r="Z10" s="12">
        <v>39</v>
      </c>
      <c r="AA10" s="12"/>
      <c r="AB10">
        <f t="shared" si="0"/>
        <v>711</v>
      </c>
      <c r="AC10" s="16">
        <v>368</v>
      </c>
    </row>
    <row r="11" spans="1:29" x14ac:dyDescent="0.35">
      <c r="A11" s="10" t="s">
        <v>178</v>
      </c>
      <c r="B11" s="10" t="s">
        <v>177</v>
      </c>
      <c r="C11" t="s">
        <v>176</v>
      </c>
      <c r="D11" s="2">
        <f t="shared" si="1"/>
        <v>0</v>
      </c>
      <c r="E11" s="12"/>
      <c r="F11" s="12"/>
      <c r="G11" s="12"/>
      <c r="H11" s="12"/>
      <c r="I11" s="12">
        <v>43</v>
      </c>
      <c r="J11" s="12"/>
      <c r="K11" s="12">
        <v>40</v>
      </c>
      <c r="L11" s="12"/>
      <c r="M11" s="12"/>
      <c r="N11" s="12">
        <v>44</v>
      </c>
      <c r="O11" s="12"/>
      <c r="P11" s="12"/>
      <c r="Q11" s="12"/>
      <c r="R11" s="12">
        <v>49</v>
      </c>
      <c r="S11" s="12"/>
      <c r="T11" s="12"/>
      <c r="U11" s="12"/>
      <c r="V11" s="12"/>
      <c r="W11" s="12">
        <v>42</v>
      </c>
      <c r="X11" s="12">
        <v>48</v>
      </c>
      <c r="Y11" s="12"/>
      <c r="Z11" s="12">
        <v>47</v>
      </c>
      <c r="AA11" s="12">
        <v>47</v>
      </c>
      <c r="AB11">
        <f t="shared" si="0"/>
        <v>360</v>
      </c>
      <c r="AC11" s="10">
        <v>360</v>
      </c>
    </row>
    <row r="12" spans="1:29" x14ac:dyDescent="0.35">
      <c r="A12" s="10" t="s">
        <v>220</v>
      </c>
      <c r="B12" s="10" t="s">
        <v>143</v>
      </c>
      <c r="E12" s="12"/>
      <c r="F12" s="12"/>
      <c r="G12" s="13"/>
      <c r="H12" s="12">
        <v>39</v>
      </c>
      <c r="I12" s="12">
        <v>41</v>
      </c>
      <c r="J12" s="12">
        <v>46</v>
      </c>
      <c r="K12" s="12"/>
      <c r="L12" s="12"/>
      <c r="M12" s="12"/>
      <c r="N12" s="12">
        <v>46</v>
      </c>
      <c r="O12" s="12">
        <v>47</v>
      </c>
      <c r="P12" s="12">
        <v>40</v>
      </c>
      <c r="Q12" s="12"/>
      <c r="R12" s="12"/>
      <c r="S12" s="12">
        <v>46</v>
      </c>
      <c r="T12" s="12"/>
      <c r="U12" s="12"/>
      <c r="V12" s="12"/>
      <c r="W12" s="12"/>
      <c r="X12" s="12"/>
      <c r="Y12" s="12">
        <v>45</v>
      </c>
      <c r="Z12" s="12">
        <v>43</v>
      </c>
      <c r="AA12" s="12">
        <v>44</v>
      </c>
      <c r="AB12">
        <f t="shared" si="0"/>
        <v>437</v>
      </c>
      <c r="AC12" s="16">
        <v>358</v>
      </c>
    </row>
    <row r="13" spans="1:29" x14ac:dyDescent="0.35">
      <c r="A13" s="10" t="s">
        <v>69</v>
      </c>
      <c r="B13" s="10" t="s">
        <v>70</v>
      </c>
      <c r="C13" t="s">
        <v>71</v>
      </c>
      <c r="D13" s="2">
        <f t="shared" ref="D13:D51" si="2">$D$2</f>
        <v>0</v>
      </c>
      <c r="E13" s="12"/>
      <c r="F13" s="12"/>
      <c r="G13" s="12">
        <v>47</v>
      </c>
      <c r="H13" s="12">
        <v>41</v>
      </c>
      <c r="I13" s="12">
        <v>39</v>
      </c>
      <c r="J13" s="12">
        <v>44</v>
      </c>
      <c r="K13" s="12"/>
      <c r="L13" s="12"/>
      <c r="M13" s="12"/>
      <c r="N13" s="12"/>
      <c r="O13" s="12"/>
      <c r="P13" s="12">
        <v>39</v>
      </c>
      <c r="Q13" s="12"/>
      <c r="R13" s="12">
        <v>45</v>
      </c>
      <c r="S13" s="12">
        <v>44</v>
      </c>
      <c r="T13" s="12"/>
      <c r="U13" s="12"/>
      <c r="V13" s="12">
        <v>46</v>
      </c>
      <c r="W13" s="12">
        <v>34</v>
      </c>
      <c r="X13" s="12"/>
      <c r="Y13" s="12">
        <v>44</v>
      </c>
      <c r="Z13" s="12">
        <v>42</v>
      </c>
      <c r="AA13" s="12"/>
      <c r="AB13">
        <f t="shared" si="0"/>
        <v>465</v>
      </c>
      <c r="AC13" s="10">
        <v>353</v>
      </c>
    </row>
    <row r="14" spans="1:29" x14ac:dyDescent="0.35">
      <c r="A14" s="10" t="s">
        <v>30</v>
      </c>
      <c r="B14" s="10" t="s">
        <v>31</v>
      </c>
      <c r="C14" t="s">
        <v>32</v>
      </c>
      <c r="D14" s="2">
        <f t="shared" si="2"/>
        <v>0</v>
      </c>
      <c r="E14" s="12">
        <v>41</v>
      </c>
      <c r="F14" s="12"/>
      <c r="G14" s="12">
        <v>46</v>
      </c>
      <c r="H14" s="12">
        <v>37</v>
      </c>
      <c r="I14" s="12">
        <v>37</v>
      </c>
      <c r="J14" s="12">
        <v>42</v>
      </c>
      <c r="K14" s="12"/>
      <c r="L14" s="12">
        <v>42</v>
      </c>
      <c r="M14" s="12"/>
      <c r="N14" s="12">
        <v>40</v>
      </c>
      <c r="O14" s="12"/>
      <c r="P14" s="12"/>
      <c r="Q14" s="12"/>
      <c r="R14" s="12">
        <v>43</v>
      </c>
      <c r="S14" s="12">
        <v>42</v>
      </c>
      <c r="T14" s="12">
        <v>41</v>
      </c>
      <c r="U14" s="12">
        <v>47</v>
      </c>
      <c r="V14" s="12"/>
      <c r="W14" s="12"/>
      <c r="X14" s="12"/>
      <c r="Y14" s="12">
        <v>37</v>
      </c>
      <c r="Z14" s="12"/>
      <c r="AA14" s="12"/>
      <c r="AB14">
        <f t="shared" si="0"/>
        <v>495</v>
      </c>
      <c r="AC14" s="10">
        <v>344</v>
      </c>
    </row>
    <row r="15" spans="1:29" x14ac:dyDescent="0.35">
      <c r="A15" s="10" t="s">
        <v>7</v>
      </c>
      <c r="B15" s="10" t="s">
        <v>10</v>
      </c>
      <c r="C15" t="s">
        <v>11</v>
      </c>
      <c r="D15" s="2">
        <f t="shared" si="2"/>
        <v>0</v>
      </c>
      <c r="E15" s="12">
        <v>43</v>
      </c>
      <c r="F15" s="12"/>
      <c r="G15" s="12"/>
      <c r="H15" s="12"/>
      <c r="I15" s="12">
        <v>34</v>
      </c>
      <c r="J15" s="12">
        <v>39</v>
      </c>
      <c r="K15" s="12"/>
      <c r="L15" s="12"/>
      <c r="M15" s="12"/>
      <c r="N15" s="12">
        <v>41</v>
      </c>
      <c r="O15" s="12"/>
      <c r="P15" s="12"/>
      <c r="Q15" s="12"/>
      <c r="R15" s="12">
        <v>42</v>
      </c>
      <c r="S15" s="12">
        <v>41</v>
      </c>
      <c r="T15" s="12">
        <v>42</v>
      </c>
      <c r="U15" s="12">
        <v>48</v>
      </c>
      <c r="V15" s="12">
        <v>43</v>
      </c>
      <c r="W15" s="12">
        <v>32</v>
      </c>
      <c r="X15" s="12"/>
      <c r="Y15" s="12">
        <v>39</v>
      </c>
      <c r="Z15" s="12">
        <v>37</v>
      </c>
      <c r="AA15" s="12"/>
      <c r="AB15">
        <f t="shared" si="0"/>
        <v>481</v>
      </c>
      <c r="AC15" s="10">
        <v>338</v>
      </c>
    </row>
    <row r="16" spans="1:29" x14ac:dyDescent="0.35">
      <c r="A16" s="10" t="s">
        <v>77</v>
      </c>
      <c r="B16" s="10" t="s">
        <v>78</v>
      </c>
      <c r="C16" t="s">
        <v>79</v>
      </c>
      <c r="D16" s="2">
        <f t="shared" si="2"/>
        <v>0</v>
      </c>
      <c r="E16" s="12"/>
      <c r="F16" s="12">
        <v>46</v>
      </c>
      <c r="G16" s="12"/>
      <c r="H16" s="12">
        <v>34</v>
      </c>
      <c r="I16" s="12">
        <v>32</v>
      </c>
      <c r="J16" s="12"/>
      <c r="K16" s="12">
        <v>21</v>
      </c>
      <c r="L16" s="12"/>
      <c r="M16" s="12"/>
      <c r="N16" s="12"/>
      <c r="O16" s="12"/>
      <c r="P16" s="12"/>
      <c r="Q16" s="12"/>
      <c r="R16" s="12">
        <v>39</v>
      </c>
      <c r="S16" s="12">
        <v>39</v>
      </c>
      <c r="T16" s="12">
        <v>39</v>
      </c>
      <c r="U16" s="12"/>
      <c r="V16" s="12">
        <v>40</v>
      </c>
      <c r="W16" s="12"/>
      <c r="X16" s="12">
        <v>41</v>
      </c>
      <c r="Y16" s="12"/>
      <c r="Z16" s="12"/>
      <c r="AA16" s="12"/>
      <c r="AB16">
        <f t="shared" si="0"/>
        <v>331</v>
      </c>
      <c r="AC16" s="10">
        <v>310</v>
      </c>
    </row>
    <row r="17" spans="1:30" x14ac:dyDescent="0.35">
      <c r="A17" s="10" t="s">
        <v>110</v>
      </c>
      <c r="B17" s="10" t="s">
        <v>111</v>
      </c>
      <c r="C17" t="s">
        <v>112</v>
      </c>
      <c r="D17" s="2">
        <f t="shared" si="2"/>
        <v>0</v>
      </c>
      <c r="E17" s="12"/>
      <c r="F17" s="12"/>
      <c r="G17" s="12">
        <v>45</v>
      </c>
      <c r="H17" s="12"/>
      <c r="I17" s="12"/>
      <c r="J17" s="12"/>
      <c r="K17" s="12">
        <v>22</v>
      </c>
      <c r="L17" s="12">
        <v>41</v>
      </c>
      <c r="M17" s="12"/>
      <c r="N17" s="12"/>
      <c r="O17" s="12"/>
      <c r="P17" s="12">
        <v>33</v>
      </c>
      <c r="Q17" s="12"/>
      <c r="R17" s="12">
        <v>40</v>
      </c>
      <c r="S17" s="12">
        <v>40</v>
      </c>
      <c r="T17" s="12">
        <v>40</v>
      </c>
      <c r="U17" s="12"/>
      <c r="V17" s="12">
        <v>41</v>
      </c>
      <c r="W17" s="12">
        <v>30</v>
      </c>
      <c r="X17" s="12"/>
      <c r="Y17" s="12"/>
      <c r="Z17" s="12"/>
      <c r="AA17" s="12"/>
      <c r="AB17">
        <f t="shared" si="0"/>
        <v>332</v>
      </c>
      <c r="AC17" s="10">
        <v>310</v>
      </c>
    </row>
    <row r="18" spans="1:30" x14ac:dyDescent="0.35">
      <c r="A18" s="10" t="s">
        <v>207</v>
      </c>
      <c r="B18" s="10" t="s">
        <v>208</v>
      </c>
      <c r="C18" t="s">
        <v>12</v>
      </c>
      <c r="D18" s="2">
        <f t="shared" si="2"/>
        <v>0</v>
      </c>
      <c r="E18" s="12"/>
      <c r="F18" s="12">
        <v>42</v>
      </c>
      <c r="G18" s="12"/>
      <c r="H18" s="12">
        <v>32</v>
      </c>
      <c r="I18" s="12">
        <v>29</v>
      </c>
      <c r="J18" s="12"/>
      <c r="K18" s="12">
        <v>17</v>
      </c>
      <c r="L18" s="12"/>
      <c r="M18" s="12"/>
      <c r="N18" s="12"/>
      <c r="O18" s="12">
        <v>44</v>
      </c>
      <c r="P18" s="12"/>
      <c r="Q18" s="12"/>
      <c r="R18" s="12">
        <v>36</v>
      </c>
      <c r="S18" s="12">
        <v>37</v>
      </c>
      <c r="T18" s="12">
        <v>36</v>
      </c>
      <c r="U18" s="12"/>
      <c r="V18" s="12">
        <v>39</v>
      </c>
      <c r="W18" s="12">
        <v>29</v>
      </c>
      <c r="X18" s="12">
        <v>39</v>
      </c>
      <c r="Y18" s="12">
        <v>34</v>
      </c>
      <c r="Z18" s="12"/>
      <c r="AA18" s="12"/>
      <c r="AB18">
        <f t="shared" si="0"/>
        <v>414</v>
      </c>
      <c r="AC18" s="10">
        <v>307</v>
      </c>
    </row>
    <row r="19" spans="1:30" x14ac:dyDescent="0.35">
      <c r="A19" s="10" t="s">
        <v>98</v>
      </c>
      <c r="B19" s="10" t="s">
        <v>99</v>
      </c>
      <c r="C19" t="s">
        <v>100</v>
      </c>
      <c r="D19" s="2">
        <f t="shared" si="2"/>
        <v>0</v>
      </c>
      <c r="E19" s="12"/>
      <c r="F19" s="12"/>
      <c r="G19" s="12"/>
      <c r="H19" s="12">
        <v>35</v>
      </c>
      <c r="I19" s="12">
        <v>35</v>
      </c>
      <c r="J19" s="12"/>
      <c r="K19" s="12">
        <v>23</v>
      </c>
      <c r="L19" s="12"/>
      <c r="M19" s="12"/>
      <c r="N19" s="12"/>
      <c r="O19" s="12"/>
      <c r="P19" s="12"/>
      <c r="Q19" s="12"/>
      <c r="R19" s="12">
        <v>41</v>
      </c>
      <c r="S19" s="12"/>
      <c r="T19" s="12"/>
      <c r="U19" s="12"/>
      <c r="V19" s="12">
        <v>42</v>
      </c>
      <c r="W19" s="12">
        <v>31</v>
      </c>
      <c r="X19" s="12"/>
      <c r="Y19" s="12">
        <v>38</v>
      </c>
      <c r="Z19" s="12">
        <v>36</v>
      </c>
      <c r="AA19" s="12">
        <v>43</v>
      </c>
      <c r="AB19">
        <f t="shared" si="0"/>
        <v>324</v>
      </c>
      <c r="AC19" s="16">
        <v>301</v>
      </c>
    </row>
    <row r="20" spans="1:30" x14ac:dyDescent="0.35">
      <c r="A20" s="10" t="s">
        <v>22</v>
      </c>
      <c r="B20" s="10" t="s">
        <v>75</v>
      </c>
      <c r="C20" t="s">
        <v>76</v>
      </c>
      <c r="D20" s="2">
        <f t="shared" si="2"/>
        <v>0</v>
      </c>
      <c r="E20" s="12"/>
      <c r="F20" s="12"/>
      <c r="G20" s="12"/>
      <c r="H20" s="12">
        <v>40</v>
      </c>
      <c r="I20" s="12">
        <v>40</v>
      </c>
      <c r="J20" s="12"/>
      <c r="K20" s="12">
        <v>35</v>
      </c>
      <c r="L20" s="12"/>
      <c r="M20" s="12"/>
      <c r="N20" s="12">
        <v>43</v>
      </c>
      <c r="O20" s="12"/>
      <c r="P20" s="12"/>
      <c r="Q20" s="12"/>
      <c r="R20" s="12"/>
      <c r="S20" s="12"/>
      <c r="T20" s="12">
        <v>45</v>
      </c>
      <c r="U20" s="12"/>
      <c r="V20" s="12"/>
      <c r="W20" s="12"/>
      <c r="X20" s="12">
        <v>45</v>
      </c>
      <c r="Y20" s="12">
        <v>43</v>
      </c>
      <c r="Z20" s="12"/>
      <c r="AA20" s="12"/>
      <c r="AB20">
        <f t="shared" si="0"/>
        <v>291</v>
      </c>
      <c r="AC20" s="10">
        <v>291</v>
      </c>
    </row>
    <row r="21" spans="1:30" x14ac:dyDescent="0.35">
      <c r="A21" s="10" t="s">
        <v>174</v>
      </c>
      <c r="B21" s="10" t="s">
        <v>143</v>
      </c>
      <c r="C21" t="s">
        <v>173</v>
      </c>
      <c r="D21" s="2">
        <f t="shared" si="2"/>
        <v>0</v>
      </c>
      <c r="E21" s="12"/>
      <c r="F21" s="12">
        <v>50</v>
      </c>
      <c r="G21" s="12"/>
      <c r="H21" s="12">
        <v>45</v>
      </c>
      <c r="I21" s="12"/>
      <c r="J21" s="12"/>
      <c r="K21" s="12"/>
      <c r="L21" s="12">
        <v>47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>
        <v>43</v>
      </c>
      <c r="X21" s="12"/>
      <c r="Y21" s="12"/>
      <c r="Z21" s="12">
        <v>49</v>
      </c>
      <c r="AA21" s="12">
        <v>48</v>
      </c>
      <c r="AB21">
        <f t="shared" si="0"/>
        <v>282</v>
      </c>
      <c r="AC21" s="10">
        <v>282</v>
      </c>
    </row>
    <row r="22" spans="1:30" x14ac:dyDescent="0.35">
      <c r="A22" s="10" t="s">
        <v>33</v>
      </c>
      <c r="B22" s="10" t="s">
        <v>105</v>
      </c>
      <c r="C22" t="s">
        <v>106</v>
      </c>
      <c r="D22" s="2">
        <f t="shared" si="2"/>
        <v>0</v>
      </c>
      <c r="E22" s="12">
        <v>42</v>
      </c>
      <c r="F22" s="12"/>
      <c r="G22" s="12">
        <v>49</v>
      </c>
      <c r="H22" s="12"/>
      <c r="I22" s="12"/>
      <c r="J22" s="12"/>
      <c r="K22" s="12">
        <v>28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>
        <v>42</v>
      </c>
      <c r="Y22" s="12">
        <v>40</v>
      </c>
      <c r="Z22" s="12">
        <v>40</v>
      </c>
      <c r="AA22" s="12"/>
      <c r="AB22">
        <f t="shared" si="0"/>
        <v>241</v>
      </c>
      <c r="AC22" s="16">
        <v>241</v>
      </c>
      <c r="AD22" s="12"/>
    </row>
    <row r="23" spans="1:30" x14ac:dyDescent="0.35">
      <c r="A23" s="10" t="s">
        <v>151</v>
      </c>
      <c r="B23" s="10" t="s">
        <v>42</v>
      </c>
      <c r="C23" t="s">
        <v>152</v>
      </c>
      <c r="D23" s="2">
        <f t="shared" si="2"/>
        <v>0</v>
      </c>
      <c r="E23" s="12"/>
      <c r="F23" s="12"/>
      <c r="G23" s="12"/>
      <c r="H23" s="12">
        <v>42</v>
      </c>
      <c r="I23" s="12"/>
      <c r="J23" s="12"/>
      <c r="K23" s="12">
        <v>30</v>
      </c>
      <c r="L23" s="12"/>
      <c r="M23" s="12"/>
      <c r="N23" s="12"/>
      <c r="O23" s="12"/>
      <c r="P23" s="12">
        <v>38</v>
      </c>
      <c r="Q23" s="12"/>
      <c r="R23" s="12">
        <v>44</v>
      </c>
      <c r="S23" s="12"/>
      <c r="T23" s="12"/>
      <c r="U23" s="12"/>
      <c r="V23" s="12">
        <v>44</v>
      </c>
      <c r="W23" s="12">
        <v>36</v>
      </c>
      <c r="X23" s="12"/>
      <c r="Y23" s="12"/>
      <c r="Z23" s="12"/>
      <c r="AA23" s="12"/>
      <c r="AB23">
        <f t="shared" si="0"/>
        <v>234</v>
      </c>
      <c r="AC23" s="10">
        <v>234</v>
      </c>
    </row>
    <row r="24" spans="1:30" x14ac:dyDescent="0.35">
      <c r="A24" s="10" t="s">
        <v>48</v>
      </c>
      <c r="B24" s="10" t="s">
        <v>86</v>
      </c>
      <c r="C24" t="s">
        <v>87</v>
      </c>
      <c r="D24" s="2">
        <f t="shared" si="2"/>
        <v>0</v>
      </c>
      <c r="E24" s="12"/>
      <c r="F24" s="12"/>
      <c r="G24" s="12"/>
      <c r="H24" s="12">
        <v>33</v>
      </c>
      <c r="I24" s="12">
        <v>30</v>
      </c>
      <c r="J24" s="12"/>
      <c r="K24" s="12">
        <v>18</v>
      </c>
      <c r="L24" s="12"/>
      <c r="M24" s="12"/>
      <c r="N24" s="12"/>
      <c r="O24" s="12"/>
      <c r="P24" s="12"/>
      <c r="Q24" s="12"/>
      <c r="R24" s="12">
        <v>38</v>
      </c>
      <c r="S24" s="12">
        <v>38</v>
      </c>
      <c r="T24" s="12">
        <v>37</v>
      </c>
      <c r="U24" s="12"/>
      <c r="V24" s="12"/>
      <c r="W24" s="12"/>
      <c r="X24" s="12"/>
      <c r="Y24" s="12"/>
      <c r="Z24" s="12"/>
      <c r="AA24" s="12"/>
      <c r="AB24">
        <f t="shared" si="0"/>
        <v>194</v>
      </c>
      <c r="AC24" s="10">
        <v>194</v>
      </c>
    </row>
    <row r="25" spans="1:30" x14ac:dyDescent="0.35">
      <c r="A25" t="s">
        <v>91</v>
      </c>
      <c r="B25" t="s">
        <v>89</v>
      </c>
      <c r="C25" t="s">
        <v>92</v>
      </c>
      <c r="D25" s="2">
        <f t="shared" si="2"/>
        <v>0</v>
      </c>
      <c r="E25" s="12">
        <v>40</v>
      </c>
      <c r="F25" s="12">
        <v>45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>
        <f t="shared" si="0"/>
        <v>85</v>
      </c>
    </row>
    <row r="26" spans="1:30" x14ac:dyDescent="0.35">
      <c r="A26" t="s">
        <v>27</v>
      </c>
      <c r="B26" t="s">
        <v>172</v>
      </c>
      <c r="C26" t="s">
        <v>171</v>
      </c>
      <c r="D26" s="2">
        <f t="shared" si="2"/>
        <v>0</v>
      </c>
      <c r="E26" s="12"/>
      <c r="F26" s="12"/>
      <c r="G26" s="12"/>
      <c r="H26" s="12"/>
      <c r="I26" s="12"/>
      <c r="J26" s="12"/>
      <c r="K26" s="12">
        <v>39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>
        <f t="shared" si="0"/>
        <v>39</v>
      </c>
    </row>
    <row r="27" spans="1:30" x14ac:dyDescent="0.35">
      <c r="A27" t="s">
        <v>22</v>
      </c>
      <c r="B27" t="s">
        <v>23</v>
      </c>
      <c r="C27" t="s">
        <v>24</v>
      </c>
      <c r="D27" s="2">
        <f t="shared" si="2"/>
        <v>0</v>
      </c>
      <c r="E27" s="12"/>
      <c r="F27" s="12">
        <v>44</v>
      </c>
      <c r="G27" s="12"/>
      <c r="H27" s="12"/>
      <c r="I27" s="12">
        <v>31</v>
      </c>
      <c r="J27" s="12"/>
      <c r="K27" s="12">
        <v>20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>
        <f t="shared" si="0"/>
        <v>95</v>
      </c>
    </row>
    <row r="28" spans="1:30" x14ac:dyDescent="0.35">
      <c r="A28" t="s">
        <v>16</v>
      </c>
      <c r="B28" t="s">
        <v>101</v>
      </c>
      <c r="C28" t="s">
        <v>136</v>
      </c>
      <c r="D28" s="2">
        <f t="shared" si="2"/>
        <v>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>
        <f t="shared" si="0"/>
        <v>0</v>
      </c>
    </row>
    <row r="29" spans="1:30" x14ac:dyDescent="0.35">
      <c r="A29" t="s">
        <v>124</v>
      </c>
      <c r="B29" t="s">
        <v>125</v>
      </c>
      <c r="C29" t="s">
        <v>126</v>
      </c>
      <c r="D29" s="2">
        <f t="shared" si="2"/>
        <v>0</v>
      </c>
      <c r="E29" s="12"/>
      <c r="F29" s="12"/>
      <c r="G29" s="12"/>
      <c r="H29" s="12"/>
      <c r="I29" s="12"/>
      <c r="J29" s="12">
        <v>49</v>
      </c>
      <c r="K29" s="12"/>
      <c r="L29" s="12"/>
      <c r="M29" s="12"/>
      <c r="N29" s="12">
        <v>50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>
        <f t="shared" si="0"/>
        <v>99</v>
      </c>
    </row>
    <row r="30" spans="1:30" x14ac:dyDescent="0.35">
      <c r="A30" t="s">
        <v>27</v>
      </c>
      <c r="B30" t="s">
        <v>28</v>
      </c>
      <c r="C30" t="s">
        <v>29</v>
      </c>
      <c r="D30" s="2">
        <f t="shared" si="2"/>
        <v>0</v>
      </c>
      <c r="E30" s="12">
        <v>47</v>
      </c>
      <c r="F30" s="12"/>
      <c r="G30" s="12"/>
      <c r="H30" s="12"/>
      <c r="I30" s="12">
        <v>47</v>
      </c>
      <c r="J30" s="12"/>
      <c r="K30" s="12">
        <v>45</v>
      </c>
      <c r="L30" s="12"/>
      <c r="M30" s="12"/>
      <c r="N30" s="12"/>
      <c r="O30" s="12"/>
      <c r="P30" s="12">
        <v>44</v>
      </c>
      <c r="Q30" s="12"/>
      <c r="R30" s="12"/>
      <c r="S30" s="12"/>
      <c r="T30" s="12"/>
      <c r="U30" s="12"/>
      <c r="V30" s="12"/>
      <c r="W30" s="12">
        <v>44</v>
      </c>
      <c r="X30" s="12"/>
      <c r="Y30" s="12"/>
      <c r="Z30" s="12"/>
      <c r="AA30" s="12"/>
      <c r="AB30">
        <f t="shared" si="0"/>
        <v>227</v>
      </c>
    </row>
    <row r="31" spans="1:30" x14ac:dyDescent="0.35">
      <c r="A31" t="s">
        <v>30</v>
      </c>
      <c r="B31" t="s">
        <v>138</v>
      </c>
      <c r="C31" t="s">
        <v>139</v>
      </c>
      <c r="D31" s="2">
        <f t="shared" si="2"/>
        <v>0</v>
      </c>
      <c r="E31" s="12"/>
      <c r="F31" s="12"/>
      <c r="G31" s="12"/>
      <c r="H31" s="12"/>
      <c r="I31" s="12"/>
      <c r="J31" s="12"/>
      <c r="K31" s="12">
        <v>24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>
        <f t="shared" si="0"/>
        <v>24</v>
      </c>
    </row>
    <row r="32" spans="1:30" x14ac:dyDescent="0.35">
      <c r="A32" s="9" t="s">
        <v>119</v>
      </c>
      <c r="B32" t="s">
        <v>97</v>
      </c>
      <c r="C32" t="s">
        <v>120</v>
      </c>
      <c r="D32" s="2">
        <f t="shared" si="2"/>
        <v>0</v>
      </c>
      <c r="E32" s="12"/>
      <c r="F32" s="12"/>
      <c r="G32" s="12"/>
      <c r="H32" s="12"/>
      <c r="I32" s="12"/>
      <c r="J32" s="12"/>
      <c r="K32" s="12">
        <v>42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>
        <f t="shared" si="0"/>
        <v>42</v>
      </c>
    </row>
    <row r="33" spans="1:28" x14ac:dyDescent="0.35">
      <c r="A33" t="s">
        <v>130</v>
      </c>
      <c r="B33" t="s">
        <v>131</v>
      </c>
      <c r="C33" t="s">
        <v>132</v>
      </c>
      <c r="D33" s="2">
        <f t="shared" si="2"/>
        <v>0</v>
      </c>
      <c r="E33" s="12"/>
      <c r="F33" s="12"/>
      <c r="G33" s="12"/>
      <c r="H33" s="12">
        <v>48</v>
      </c>
      <c r="I33" s="12"/>
      <c r="J33" s="12"/>
      <c r="K33" s="12">
        <v>44</v>
      </c>
      <c r="L33" s="12"/>
      <c r="M33" s="12"/>
      <c r="N33" s="12"/>
      <c r="O33" s="12"/>
      <c r="P33" s="12">
        <v>46</v>
      </c>
      <c r="Q33" s="12"/>
      <c r="R33" s="12"/>
      <c r="S33" s="12"/>
      <c r="T33" s="12"/>
      <c r="U33" s="12"/>
      <c r="V33" s="12"/>
      <c r="W33" s="12">
        <v>45</v>
      </c>
      <c r="X33" s="12"/>
      <c r="Y33" s="12"/>
      <c r="Z33" s="12"/>
      <c r="AA33" s="12"/>
      <c r="AB33">
        <f t="shared" si="0"/>
        <v>183</v>
      </c>
    </row>
    <row r="34" spans="1:28" x14ac:dyDescent="0.35">
      <c r="A34" t="s">
        <v>19</v>
      </c>
      <c r="B34" t="s">
        <v>20</v>
      </c>
      <c r="C34" t="s">
        <v>21</v>
      </c>
      <c r="D34" s="2">
        <f t="shared" si="2"/>
        <v>0</v>
      </c>
      <c r="E34" s="12"/>
      <c r="F34" s="12">
        <v>43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>
        <v>37</v>
      </c>
      <c r="S34" s="12"/>
      <c r="T34" s="12">
        <v>38</v>
      </c>
      <c r="U34" s="12"/>
      <c r="V34" s="12"/>
      <c r="W34" s="12"/>
      <c r="X34" s="12">
        <v>40</v>
      </c>
      <c r="Y34" s="12">
        <v>35</v>
      </c>
      <c r="Z34" s="12"/>
      <c r="AA34" s="12"/>
      <c r="AB34">
        <f t="shared" ref="AB34:AB56" si="3">SUM(E34:AA34)</f>
        <v>193</v>
      </c>
    </row>
    <row r="35" spans="1:28" x14ac:dyDescent="0.35">
      <c r="A35" t="s">
        <v>33</v>
      </c>
      <c r="B35" t="s">
        <v>34</v>
      </c>
      <c r="C35" t="s">
        <v>35</v>
      </c>
      <c r="D35" s="2">
        <f t="shared" si="2"/>
        <v>0</v>
      </c>
      <c r="E35" s="12">
        <v>45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v>36</v>
      </c>
      <c r="Q35" s="12"/>
      <c r="R35" s="12"/>
      <c r="S35" s="12"/>
      <c r="T35" s="12"/>
      <c r="U35" s="12"/>
      <c r="V35" s="12"/>
      <c r="W35" s="12">
        <v>37</v>
      </c>
      <c r="X35" s="12"/>
      <c r="Y35" s="12"/>
      <c r="Z35" s="12"/>
      <c r="AA35" s="12"/>
      <c r="AB35">
        <f t="shared" si="3"/>
        <v>118</v>
      </c>
    </row>
    <row r="36" spans="1:28" x14ac:dyDescent="0.35">
      <c r="A36" t="s">
        <v>98</v>
      </c>
      <c r="B36" t="s">
        <v>113</v>
      </c>
      <c r="C36" t="s">
        <v>175</v>
      </c>
      <c r="D36" s="2">
        <f t="shared" si="2"/>
        <v>0</v>
      </c>
      <c r="E36" s="12"/>
      <c r="F36" s="12"/>
      <c r="G36" s="12"/>
      <c r="H36" s="12">
        <v>50</v>
      </c>
      <c r="I36" s="12">
        <v>50</v>
      </c>
      <c r="J36" s="12"/>
      <c r="K36" s="12">
        <v>50</v>
      </c>
      <c r="L36" s="12"/>
      <c r="M36" s="12"/>
      <c r="N36" s="12"/>
      <c r="O36" s="12"/>
      <c r="P36" s="12">
        <v>50</v>
      </c>
      <c r="Q36" s="12"/>
      <c r="R36" s="12"/>
      <c r="S36" s="12"/>
      <c r="T36" s="12"/>
      <c r="U36" s="12"/>
      <c r="V36" s="12"/>
      <c r="W36" s="12">
        <v>48</v>
      </c>
      <c r="X36" s="12"/>
      <c r="Y36" s="12"/>
      <c r="Z36" s="12"/>
      <c r="AA36" s="12"/>
      <c r="AB36">
        <f t="shared" si="3"/>
        <v>248</v>
      </c>
    </row>
    <row r="37" spans="1:28" x14ac:dyDescent="0.35">
      <c r="A37" t="s">
        <v>205</v>
      </c>
      <c r="B37" t="s">
        <v>123</v>
      </c>
      <c r="C37" t="s">
        <v>146</v>
      </c>
      <c r="D37" s="2">
        <f t="shared" si="2"/>
        <v>0</v>
      </c>
      <c r="E37" s="12"/>
      <c r="F37" s="12"/>
      <c r="G37" s="12"/>
      <c r="H37" s="12"/>
      <c r="I37" s="12"/>
      <c r="J37" s="12">
        <v>38</v>
      </c>
      <c r="K37" s="12"/>
      <c r="L37" s="12">
        <v>44</v>
      </c>
      <c r="M37" s="12"/>
      <c r="N37" s="12"/>
      <c r="O37" s="12"/>
      <c r="P37" s="12"/>
      <c r="Q37" s="12"/>
      <c r="R37" s="12"/>
      <c r="S37" s="12"/>
      <c r="T37" s="12"/>
      <c r="U37" s="12">
        <v>49</v>
      </c>
      <c r="V37" s="12"/>
      <c r="W37" s="12"/>
      <c r="X37" s="12"/>
      <c r="Y37" s="12"/>
      <c r="Z37" s="12"/>
      <c r="AA37" s="12"/>
      <c r="AB37">
        <f t="shared" si="3"/>
        <v>131</v>
      </c>
    </row>
    <row r="38" spans="1:28" x14ac:dyDescent="0.35">
      <c r="A38" t="s">
        <v>116</v>
      </c>
      <c r="B38" t="s">
        <v>117</v>
      </c>
      <c r="C38" t="s">
        <v>118</v>
      </c>
      <c r="D38" s="2">
        <f t="shared" si="2"/>
        <v>0</v>
      </c>
      <c r="E38" s="12"/>
      <c r="F38" s="12">
        <v>47</v>
      </c>
      <c r="G38" s="12"/>
      <c r="H38" s="12"/>
      <c r="I38" s="12"/>
      <c r="J38" s="12"/>
      <c r="K38" s="12">
        <v>31</v>
      </c>
      <c r="L38" s="12"/>
      <c r="M38" s="12"/>
      <c r="N38" s="12"/>
      <c r="O38" s="12"/>
      <c r="P38" s="12">
        <v>35</v>
      </c>
      <c r="Q38" s="12"/>
      <c r="R38" s="12"/>
      <c r="S38" s="12"/>
      <c r="T38" s="12"/>
      <c r="U38" s="12"/>
      <c r="V38" s="12"/>
      <c r="W38" s="12"/>
      <c r="X38" s="12"/>
      <c r="Y38" s="12">
        <v>47</v>
      </c>
      <c r="Z38" s="12">
        <v>41</v>
      </c>
      <c r="AA38" s="12"/>
      <c r="AB38">
        <f t="shared" si="3"/>
        <v>201</v>
      </c>
    </row>
    <row r="39" spans="1:28" x14ac:dyDescent="0.35">
      <c r="A39" t="s">
        <v>127</v>
      </c>
      <c r="B39" t="s">
        <v>128</v>
      </c>
      <c r="C39" t="s">
        <v>129</v>
      </c>
      <c r="D39" s="2">
        <f t="shared" si="2"/>
        <v>0</v>
      </c>
      <c r="E39" s="12">
        <v>50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>
        <f t="shared" si="3"/>
        <v>50</v>
      </c>
    </row>
    <row r="40" spans="1:28" x14ac:dyDescent="0.35">
      <c r="A40" s="9" t="s">
        <v>83</v>
      </c>
      <c r="B40" t="s">
        <v>84</v>
      </c>
      <c r="C40" t="s">
        <v>85</v>
      </c>
      <c r="D40" s="2">
        <f t="shared" si="2"/>
        <v>0</v>
      </c>
      <c r="E40" s="12"/>
      <c r="F40" s="12"/>
      <c r="G40" s="12"/>
      <c r="H40" s="12"/>
      <c r="I40" s="12"/>
      <c r="J40" s="12"/>
      <c r="K40" s="12">
        <v>27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>
        <f t="shared" si="3"/>
        <v>27</v>
      </c>
    </row>
    <row r="41" spans="1:28" x14ac:dyDescent="0.35">
      <c r="A41" t="s">
        <v>39</v>
      </c>
      <c r="B41" t="s">
        <v>38</v>
      </c>
      <c r="C41" t="s">
        <v>40</v>
      </c>
      <c r="D41" s="2">
        <f t="shared" si="2"/>
        <v>0</v>
      </c>
      <c r="E41" s="12"/>
      <c r="F41" s="12"/>
      <c r="G41" s="12"/>
      <c r="H41" s="12"/>
      <c r="I41" s="12"/>
      <c r="J41" s="12">
        <v>41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>
        <f t="shared" si="3"/>
        <v>41</v>
      </c>
    </row>
    <row r="42" spans="1:28" x14ac:dyDescent="0.35">
      <c r="A42" t="s">
        <v>0</v>
      </c>
      <c r="B42" t="s">
        <v>25</v>
      </c>
      <c r="C42" t="s">
        <v>26</v>
      </c>
      <c r="D42" s="2">
        <f t="shared" si="2"/>
        <v>0</v>
      </c>
      <c r="E42" s="12"/>
      <c r="F42" s="12"/>
      <c r="G42" s="12"/>
      <c r="H42" s="12"/>
      <c r="I42" s="12"/>
      <c r="J42" s="12"/>
      <c r="K42" s="12">
        <v>48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>
        <v>50</v>
      </c>
      <c r="AB42">
        <f t="shared" si="3"/>
        <v>98</v>
      </c>
    </row>
    <row r="43" spans="1:28" x14ac:dyDescent="0.35">
      <c r="A43" t="s">
        <v>1</v>
      </c>
      <c r="B43" t="s">
        <v>2</v>
      </c>
      <c r="C43" t="s">
        <v>3</v>
      </c>
      <c r="D43" s="2">
        <f t="shared" si="2"/>
        <v>0</v>
      </c>
      <c r="E43" s="12"/>
      <c r="F43" s="12"/>
      <c r="G43" s="12"/>
      <c r="H43" s="12"/>
      <c r="I43" s="12">
        <v>33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>
        <v>36</v>
      </c>
      <c r="Z43" s="12"/>
      <c r="AA43" s="12"/>
      <c r="AB43">
        <f t="shared" si="3"/>
        <v>69</v>
      </c>
    </row>
    <row r="44" spans="1:28" x14ac:dyDescent="0.35">
      <c r="A44" t="s">
        <v>30</v>
      </c>
      <c r="B44" t="s">
        <v>44</v>
      </c>
      <c r="C44" t="s">
        <v>45</v>
      </c>
      <c r="D44" s="2">
        <f t="shared" si="2"/>
        <v>0</v>
      </c>
      <c r="E44" s="12">
        <v>44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v>37</v>
      </c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>
        <f t="shared" si="3"/>
        <v>81</v>
      </c>
    </row>
    <row r="45" spans="1:28" x14ac:dyDescent="0.35">
      <c r="A45" t="s">
        <v>148</v>
      </c>
      <c r="B45" t="s">
        <v>149</v>
      </c>
      <c r="C45" t="s">
        <v>150</v>
      </c>
      <c r="D45" s="2">
        <f t="shared" si="2"/>
        <v>0</v>
      </c>
      <c r="E45" s="12"/>
      <c r="F45" s="12"/>
      <c r="G45" s="12"/>
      <c r="H45" s="12"/>
      <c r="I45" s="12"/>
      <c r="J45" s="12"/>
      <c r="K45" s="12">
        <v>26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>
        <f t="shared" si="3"/>
        <v>26</v>
      </c>
    </row>
    <row r="46" spans="1:28" x14ac:dyDescent="0.35">
      <c r="A46" t="s">
        <v>51</v>
      </c>
      <c r="B46" t="s">
        <v>52</v>
      </c>
      <c r="C46" t="s">
        <v>53</v>
      </c>
      <c r="D46" s="2">
        <f t="shared" si="2"/>
        <v>0</v>
      </c>
      <c r="E46" s="12"/>
      <c r="F46" s="12"/>
      <c r="G46" s="12"/>
      <c r="H46" s="12"/>
      <c r="I46" s="12">
        <v>38</v>
      </c>
      <c r="J46" s="12"/>
      <c r="K46" s="12"/>
      <c r="L46" s="12">
        <v>43</v>
      </c>
      <c r="M46" s="12"/>
      <c r="N46" s="12"/>
      <c r="O46" s="12"/>
      <c r="P46" s="12"/>
      <c r="Q46" s="12"/>
      <c r="R46" s="12"/>
      <c r="S46" s="12"/>
      <c r="T46" s="12">
        <v>44</v>
      </c>
      <c r="U46" s="12"/>
      <c r="V46" s="12"/>
      <c r="W46" s="12"/>
      <c r="X46" s="12"/>
      <c r="Y46" s="12"/>
      <c r="Z46" s="12">
        <v>38</v>
      </c>
      <c r="AA46" s="12"/>
      <c r="AB46">
        <f t="shared" si="3"/>
        <v>163</v>
      </c>
    </row>
    <row r="47" spans="1:28" x14ac:dyDescent="0.35">
      <c r="A47" t="s">
        <v>209</v>
      </c>
      <c r="B47" t="s">
        <v>206</v>
      </c>
      <c r="C47" t="s">
        <v>137</v>
      </c>
      <c r="D47" s="2">
        <f t="shared" si="2"/>
        <v>0</v>
      </c>
      <c r="E47" s="12"/>
      <c r="F47" s="12"/>
      <c r="G47" s="12"/>
      <c r="H47" s="12"/>
      <c r="I47" s="12"/>
      <c r="J47" s="12"/>
      <c r="K47" s="12">
        <v>38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>
        <v>38</v>
      </c>
      <c r="X47" s="12"/>
      <c r="Y47" s="12">
        <v>42</v>
      </c>
      <c r="Z47" s="12"/>
      <c r="AA47" s="12"/>
      <c r="AB47">
        <f t="shared" si="3"/>
        <v>118</v>
      </c>
    </row>
    <row r="48" spans="1:28" x14ac:dyDescent="0.35">
      <c r="A48" t="s">
        <v>30</v>
      </c>
      <c r="B48" t="s">
        <v>36</v>
      </c>
      <c r="C48" t="s">
        <v>37</v>
      </c>
      <c r="D48" s="2">
        <f t="shared" si="2"/>
        <v>0</v>
      </c>
      <c r="E48" s="12"/>
      <c r="F48" s="12"/>
      <c r="G48" s="12"/>
      <c r="H48" s="12"/>
      <c r="I48" s="12"/>
      <c r="J48" s="12"/>
      <c r="K48" s="12">
        <v>33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>
        <v>33</v>
      </c>
      <c r="X48" s="12"/>
      <c r="Y48" s="12">
        <v>41</v>
      </c>
      <c r="Z48" s="12"/>
      <c r="AA48" s="12"/>
      <c r="AB48">
        <f t="shared" si="3"/>
        <v>107</v>
      </c>
    </row>
    <row r="49" spans="1:28" x14ac:dyDescent="0.35">
      <c r="A49" t="s">
        <v>140</v>
      </c>
      <c r="B49" t="s">
        <v>141</v>
      </c>
      <c r="C49" t="s">
        <v>142</v>
      </c>
      <c r="D49" s="2">
        <f t="shared" si="2"/>
        <v>0</v>
      </c>
      <c r="E49" s="12"/>
      <c r="F49" s="12"/>
      <c r="G49" s="12"/>
      <c r="H49" s="12"/>
      <c r="I49" s="12">
        <v>44</v>
      </c>
      <c r="J49" s="12"/>
      <c r="K49" s="12">
        <v>41</v>
      </c>
      <c r="L49" s="12"/>
      <c r="M49" s="12">
        <v>48</v>
      </c>
      <c r="N49" s="12"/>
      <c r="O49" s="12"/>
      <c r="P49" s="12">
        <v>42</v>
      </c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>
        <f t="shared" si="3"/>
        <v>175</v>
      </c>
    </row>
    <row r="50" spans="1:28" x14ac:dyDescent="0.35">
      <c r="A50" s="9" t="s">
        <v>107</v>
      </c>
      <c r="B50" t="s">
        <v>108</v>
      </c>
      <c r="C50" t="s">
        <v>109</v>
      </c>
      <c r="D50" s="2">
        <f t="shared" si="2"/>
        <v>0</v>
      </c>
      <c r="E50" s="12"/>
      <c r="F50" s="12"/>
      <c r="G50" s="12"/>
      <c r="H50" s="12"/>
      <c r="I50" s="12"/>
      <c r="J50" s="12"/>
      <c r="K50" s="12">
        <v>37</v>
      </c>
      <c r="L50" s="12"/>
      <c r="M50" s="12"/>
      <c r="N50" s="12"/>
      <c r="O50" s="12">
        <v>46</v>
      </c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>
        <f t="shared" si="3"/>
        <v>83</v>
      </c>
    </row>
    <row r="51" spans="1:28" x14ac:dyDescent="0.35">
      <c r="A51" s="9" t="s">
        <v>156</v>
      </c>
      <c r="B51" t="s">
        <v>157</v>
      </c>
      <c r="C51" t="s">
        <v>158</v>
      </c>
      <c r="D51" s="2">
        <f t="shared" si="2"/>
        <v>0</v>
      </c>
      <c r="E51" s="12"/>
      <c r="F51" s="12"/>
      <c r="G51" s="12"/>
      <c r="H51" s="12"/>
      <c r="I51" s="12"/>
      <c r="J51" s="12"/>
      <c r="K51" s="12">
        <v>25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>
        <f t="shared" si="3"/>
        <v>25</v>
      </c>
    </row>
    <row r="52" spans="1:28" x14ac:dyDescent="0.35">
      <c r="A52" t="s">
        <v>213</v>
      </c>
      <c r="B52" t="s">
        <v>214</v>
      </c>
      <c r="E52" s="12"/>
      <c r="F52" s="12"/>
      <c r="G52" s="13"/>
      <c r="H52" s="12">
        <v>46</v>
      </c>
      <c r="I52" s="12">
        <v>45</v>
      </c>
      <c r="J52" s="12"/>
      <c r="K52" s="12"/>
      <c r="L52" s="12"/>
      <c r="M52" s="12"/>
      <c r="N52" s="12">
        <v>48</v>
      </c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>
        <f t="shared" si="3"/>
        <v>139</v>
      </c>
    </row>
    <row r="53" spans="1:28" x14ac:dyDescent="0.35">
      <c r="A53" t="s">
        <v>215</v>
      </c>
      <c r="B53" t="s">
        <v>216</v>
      </c>
      <c r="E53" s="12"/>
      <c r="F53" s="12"/>
      <c r="G53" s="13"/>
      <c r="H53" s="12">
        <v>36</v>
      </c>
      <c r="I53" s="12"/>
      <c r="J53" s="12">
        <v>40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>
        <f t="shared" si="3"/>
        <v>76</v>
      </c>
    </row>
    <row r="54" spans="1:28" x14ac:dyDescent="0.35">
      <c r="A54" t="s">
        <v>174</v>
      </c>
      <c r="B54" t="s">
        <v>219</v>
      </c>
      <c r="E54" s="12"/>
      <c r="F54" s="12"/>
      <c r="G54" s="13"/>
      <c r="H54" s="12"/>
      <c r="I54" s="12"/>
      <c r="J54" s="12"/>
      <c r="K54" s="12">
        <v>20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>
        <f t="shared" si="3"/>
        <v>20</v>
      </c>
    </row>
    <row r="55" spans="1:28" x14ac:dyDescent="0.35">
      <c r="A55" t="s">
        <v>22</v>
      </c>
      <c r="B55" t="s">
        <v>147</v>
      </c>
      <c r="E55" s="12"/>
      <c r="F55" s="12"/>
      <c r="G55" s="12"/>
      <c r="H55" s="12"/>
      <c r="I55" s="12"/>
      <c r="J55" s="13"/>
      <c r="K55" s="12">
        <v>29</v>
      </c>
      <c r="L55" s="12"/>
      <c r="M55" s="12"/>
      <c r="N55" s="12"/>
      <c r="O55" s="12"/>
      <c r="P55" s="12">
        <v>32</v>
      </c>
      <c r="Q55" s="12"/>
      <c r="R55" s="12"/>
      <c r="S55" s="12"/>
      <c r="T55" s="12"/>
      <c r="U55" s="12"/>
      <c r="V55" s="12"/>
      <c r="W55" s="12"/>
      <c r="X55" s="12">
        <v>43</v>
      </c>
      <c r="Y55" s="12"/>
      <c r="Z55" s="12"/>
      <c r="AA55" s="12"/>
      <c r="AB55">
        <f t="shared" si="3"/>
        <v>104</v>
      </c>
    </row>
    <row r="56" spans="1:28" x14ac:dyDescent="0.35">
      <c r="A56" s="8" t="s">
        <v>231</v>
      </c>
      <c r="B56" s="8" t="s">
        <v>232</v>
      </c>
      <c r="E56" s="12"/>
      <c r="F56" s="12"/>
      <c r="G56" s="13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>
        <v>45</v>
      </c>
      <c r="T56" s="12"/>
      <c r="U56" s="12"/>
      <c r="V56" s="12">
        <v>47</v>
      </c>
      <c r="W56" s="12">
        <v>39</v>
      </c>
      <c r="X56" s="12"/>
      <c r="Y56" s="12"/>
      <c r="Z56" s="12"/>
      <c r="AA56" s="12"/>
      <c r="AB56">
        <f t="shared" si="3"/>
        <v>131</v>
      </c>
    </row>
  </sheetData>
  <sheetProtection formatCells="0" formatColumns="0" formatRows="0" insertColumns="0" insertRows="0" insertHyperlinks="0" deleteColumns="0" deleteRows="0" sort="0" autoFilter="0" pivotTables="0"/>
  <autoFilter ref="E1:AA56" xr:uid="{00000000-0001-0000-0000-000000000000}"/>
  <sortState xmlns:xlrd2="http://schemas.microsoft.com/office/spreadsheetml/2017/richdata2" ref="A2:AC56">
    <sortCondition descending="1" ref="AC2:AC56"/>
  </sortState>
  <customSheetViews>
    <customSheetView guid="{3193CE05-C121-4EEB-9186-3DFC0D875607}" fitToPage="1" showAutoFilter="1" hiddenColumns="1">
      <pane ySplit="1" topLeftCell="A60" activePane="bottomLeft" state="frozen"/>
      <selection pane="bottomLeft" activeCell="E70" sqref="E70"/>
      <pageMargins left="0.7" right="0.7" top="0.75" bottom="0.75" header="0.3" footer="0.3"/>
      <pageSetup paperSize="9" scale="42" fitToHeight="0" orientation="landscape" r:id="rId1"/>
      <autoFilter ref="A1:C85" xr:uid="{ED0C7E8B-E1B8-4A61-9E05-9ECD7FF2927A}">
        <sortState xmlns:xlrd2="http://schemas.microsoft.com/office/spreadsheetml/2017/richdata2" ref="A2:C85">
          <sortCondition ref="B1:B85"/>
        </sortState>
      </autoFilter>
    </customSheetView>
  </customSheetViews>
  <pageMargins left="0.7" right="0.7" top="0.75" bottom="0.75" header="0.3" footer="0.3"/>
  <pageSetup paperSize="9" scale="42" fitToHeight="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2"/>
  <sheetViews>
    <sheetView zoomScale="75" zoomScaleNormal="75" workbookViewId="0">
      <pane ySplit="1" topLeftCell="A2" activePane="bottomLeft" state="frozen"/>
      <selection pane="bottomLeft" activeCell="AC2" sqref="AC2"/>
    </sheetView>
  </sheetViews>
  <sheetFormatPr defaultRowHeight="14.5" x14ac:dyDescent="0.35"/>
  <cols>
    <col min="1" max="1" width="12" bestFit="1" customWidth="1"/>
    <col min="2" max="2" width="16" bestFit="1" customWidth="1"/>
    <col min="3" max="3" width="12" hidden="1" customWidth="1"/>
    <col min="4" max="4" width="16.26953125" hidden="1" customWidth="1"/>
    <col min="5" max="5" width="10.7265625" bestFit="1" customWidth="1"/>
  </cols>
  <sheetData>
    <row r="1" spans="1:29" ht="118.5" x14ac:dyDescent="0.35">
      <c r="A1" s="1" t="s">
        <v>179</v>
      </c>
      <c r="B1" s="1" t="s">
        <v>180</v>
      </c>
      <c r="C1" s="1" t="s">
        <v>181</v>
      </c>
      <c r="D1" s="1" t="s">
        <v>182</v>
      </c>
      <c r="E1" s="4" t="s">
        <v>188</v>
      </c>
      <c r="F1" s="3" t="s">
        <v>189</v>
      </c>
      <c r="G1" s="3" t="s">
        <v>202</v>
      </c>
      <c r="H1" s="3" t="s">
        <v>190</v>
      </c>
      <c r="I1" s="3" t="s">
        <v>204</v>
      </c>
      <c r="J1" s="3" t="s">
        <v>191</v>
      </c>
      <c r="K1" s="3" t="s">
        <v>192</v>
      </c>
      <c r="L1" s="3" t="s">
        <v>193</v>
      </c>
      <c r="M1" s="3" t="s">
        <v>194</v>
      </c>
      <c r="N1" s="3" t="s">
        <v>203</v>
      </c>
      <c r="O1" s="3" t="s">
        <v>195</v>
      </c>
      <c r="P1" s="3" t="s">
        <v>196</v>
      </c>
      <c r="Q1" s="3" t="s">
        <v>212</v>
      </c>
      <c r="R1" s="3" t="s">
        <v>222</v>
      </c>
      <c r="S1" s="3" t="s">
        <v>224</v>
      </c>
      <c r="T1" s="3" t="s">
        <v>223</v>
      </c>
      <c r="U1" s="3" t="s">
        <v>228</v>
      </c>
      <c r="V1" s="3" t="s">
        <v>225</v>
      </c>
      <c r="W1" s="3" t="s">
        <v>197</v>
      </c>
      <c r="X1" s="3" t="s">
        <v>198</v>
      </c>
      <c r="Y1" s="3" t="s">
        <v>199</v>
      </c>
      <c r="Z1" s="3" t="s">
        <v>200</v>
      </c>
      <c r="AA1" s="3" t="s">
        <v>201</v>
      </c>
      <c r="AB1" s="11" t="s">
        <v>226</v>
      </c>
      <c r="AC1" s="3" t="s">
        <v>236</v>
      </c>
    </row>
    <row r="2" spans="1:29" x14ac:dyDescent="0.35">
      <c r="A2" s="10" t="s">
        <v>48</v>
      </c>
      <c r="B2" s="10" t="s">
        <v>86</v>
      </c>
      <c r="C2" t="s">
        <v>87</v>
      </c>
      <c r="D2" s="2" t="e">
        <f>#REF!</f>
        <v>#REF!</v>
      </c>
      <c r="E2" s="12"/>
      <c r="F2" s="12"/>
      <c r="G2" s="12"/>
      <c r="H2" s="12">
        <v>20</v>
      </c>
      <c r="I2" s="12">
        <v>20</v>
      </c>
      <c r="J2" s="12"/>
      <c r="K2" s="12">
        <v>20</v>
      </c>
      <c r="L2" s="12"/>
      <c r="M2" s="12"/>
      <c r="N2" s="12"/>
      <c r="O2" s="12"/>
      <c r="P2" s="12"/>
      <c r="Q2" s="12"/>
      <c r="R2" s="12">
        <v>20</v>
      </c>
      <c r="S2" s="12">
        <v>20</v>
      </c>
      <c r="T2" s="12">
        <v>20</v>
      </c>
      <c r="U2" s="12"/>
      <c r="V2" s="12"/>
      <c r="W2" s="12"/>
      <c r="X2" s="12"/>
      <c r="Y2" s="12"/>
      <c r="Z2" s="12"/>
      <c r="AA2" s="12"/>
      <c r="AB2">
        <f>SUM(E2:AA2)</f>
        <v>120</v>
      </c>
      <c r="AC2" s="10">
        <v>120</v>
      </c>
    </row>
  </sheetData>
  <sheetProtection formatCells="0" formatColumns="0" formatRows="0" insertColumns="0" insertRows="0" insertHyperlinks="0" deleteColumns="0" deleteRows="0" sort="0" autoFilter="0" pivotTables="0"/>
  <autoFilter ref="A1:C2" xr:uid="{00000000-0009-0000-0000-000009000000}"/>
  <customSheetViews>
    <customSheetView guid="{3193CE05-C121-4EEB-9186-3DFC0D875607}" fitToPage="1" showAutoFilter="1" hiddenColumns="1">
      <pane ySplit="1" topLeftCell="A2" activePane="bottomLeft" state="frozen"/>
      <selection pane="bottomLeft" activeCell="I4" sqref="I4"/>
      <pageMargins left="0.7" right="0.7" top="0.75" bottom="0.75" header="0.3" footer="0.3"/>
      <pageSetup paperSize="9" scale="42" fitToHeight="0" orientation="landscape" r:id="rId1"/>
      <autoFilter ref="A1:C6" xr:uid="{86A17635-82E5-4DD9-961C-6E90199AEFFA}"/>
    </customSheetView>
  </customSheetViews>
  <pageMargins left="0.7" right="0.7" top="0.75" bottom="0.75" header="0.3" footer="0.3"/>
  <pageSetup paperSize="9" scale="42" fitToHeight="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C3"/>
  <sheetViews>
    <sheetView zoomScale="75" zoomScaleNormal="75" workbookViewId="0">
      <pane ySplit="1" topLeftCell="A2" activePane="bottomLeft" state="frozen"/>
      <selection pane="bottomLeft" activeCell="H11" sqref="H11"/>
    </sheetView>
  </sheetViews>
  <sheetFormatPr defaultRowHeight="14.5" x14ac:dyDescent="0.35"/>
  <cols>
    <col min="1" max="1" width="12" bestFit="1" customWidth="1"/>
    <col min="2" max="2" width="16" bestFit="1" customWidth="1"/>
    <col min="3" max="3" width="12" hidden="1" customWidth="1"/>
    <col min="4" max="4" width="16.26953125" hidden="1" customWidth="1"/>
    <col min="5" max="5" width="10.7265625" bestFit="1" customWidth="1"/>
  </cols>
  <sheetData>
    <row r="1" spans="1:29" ht="118.5" x14ac:dyDescent="0.35">
      <c r="A1" s="1" t="s">
        <v>179</v>
      </c>
      <c r="B1" s="1" t="s">
        <v>180</v>
      </c>
      <c r="C1" s="1" t="s">
        <v>181</v>
      </c>
      <c r="D1" s="1" t="s">
        <v>182</v>
      </c>
      <c r="E1" s="4" t="s">
        <v>188</v>
      </c>
      <c r="F1" s="3" t="s">
        <v>189</v>
      </c>
      <c r="G1" s="3" t="s">
        <v>202</v>
      </c>
      <c r="H1" s="3" t="s">
        <v>190</v>
      </c>
      <c r="I1" s="3" t="s">
        <v>204</v>
      </c>
      <c r="J1" s="3" t="s">
        <v>191</v>
      </c>
      <c r="K1" s="3" t="s">
        <v>192</v>
      </c>
      <c r="L1" s="3" t="s">
        <v>193</v>
      </c>
      <c r="M1" s="3" t="s">
        <v>194</v>
      </c>
      <c r="N1" s="3" t="s">
        <v>203</v>
      </c>
      <c r="O1" s="3" t="s">
        <v>195</v>
      </c>
      <c r="P1" s="3" t="s">
        <v>196</v>
      </c>
      <c r="Q1" s="3" t="s">
        <v>212</v>
      </c>
      <c r="R1" s="3" t="s">
        <v>222</v>
      </c>
      <c r="S1" s="3" t="s">
        <v>224</v>
      </c>
      <c r="T1" s="3" t="s">
        <v>223</v>
      </c>
      <c r="U1" s="3" t="s">
        <v>228</v>
      </c>
      <c r="V1" s="3" t="s">
        <v>225</v>
      </c>
      <c r="W1" s="3" t="s">
        <v>197</v>
      </c>
      <c r="X1" s="3" t="s">
        <v>198</v>
      </c>
      <c r="Y1" s="3" t="s">
        <v>199</v>
      </c>
      <c r="Z1" s="3" t="s">
        <v>200</v>
      </c>
      <c r="AA1" s="3" t="s">
        <v>201</v>
      </c>
      <c r="AB1" s="11" t="s">
        <v>226</v>
      </c>
      <c r="AC1" s="3" t="s">
        <v>236</v>
      </c>
    </row>
    <row r="2" spans="1:29" x14ac:dyDescent="0.35">
      <c r="A2" s="10" t="s">
        <v>110</v>
      </c>
      <c r="B2" s="10" t="s">
        <v>111</v>
      </c>
      <c r="C2" t="s">
        <v>112</v>
      </c>
      <c r="D2" s="2" t="e">
        <f>#REF!</f>
        <v>#REF!</v>
      </c>
      <c r="E2" s="12"/>
      <c r="F2" s="12"/>
      <c r="G2" s="12">
        <v>20</v>
      </c>
      <c r="H2" s="12"/>
      <c r="I2" s="12"/>
      <c r="J2" s="12"/>
      <c r="K2" s="12">
        <v>20</v>
      </c>
      <c r="L2" s="12">
        <v>20</v>
      </c>
      <c r="M2" s="12"/>
      <c r="N2" s="12"/>
      <c r="O2" s="12"/>
      <c r="P2" s="12">
        <v>20</v>
      </c>
      <c r="Q2" s="12"/>
      <c r="R2" s="12">
        <v>20</v>
      </c>
      <c r="S2" s="12">
        <v>20</v>
      </c>
      <c r="T2" s="12">
        <v>20</v>
      </c>
      <c r="U2" s="12"/>
      <c r="V2" s="12">
        <v>20</v>
      </c>
      <c r="W2" s="12">
        <v>20</v>
      </c>
      <c r="X2" s="12"/>
      <c r="Y2" s="12"/>
      <c r="Z2" s="12"/>
      <c r="AA2" s="12"/>
      <c r="AB2">
        <f>SUM(F2:AA2)</f>
        <v>180</v>
      </c>
      <c r="AC2" s="10">
        <v>160</v>
      </c>
    </row>
    <row r="3" spans="1:29" x14ac:dyDescent="0.35">
      <c r="A3" s="10" t="s">
        <v>207</v>
      </c>
      <c r="B3" s="10" t="s">
        <v>208</v>
      </c>
      <c r="C3" t="s">
        <v>12</v>
      </c>
      <c r="D3" s="2" t="e">
        <f>#REF!</f>
        <v>#REF!</v>
      </c>
      <c r="E3" s="12"/>
      <c r="F3" s="12">
        <v>20</v>
      </c>
      <c r="G3" s="12"/>
      <c r="H3" s="12">
        <v>20</v>
      </c>
      <c r="I3" s="12">
        <v>20</v>
      </c>
      <c r="J3" s="12"/>
      <c r="K3" s="12">
        <v>19</v>
      </c>
      <c r="L3" s="12"/>
      <c r="M3" s="12"/>
      <c r="N3" s="12"/>
      <c r="O3" s="12">
        <v>20</v>
      </c>
      <c r="P3" s="12"/>
      <c r="Q3" s="12"/>
      <c r="R3" s="12">
        <v>19</v>
      </c>
      <c r="S3" s="12">
        <v>19</v>
      </c>
      <c r="T3" s="12">
        <v>19</v>
      </c>
      <c r="U3" s="12"/>
      <c r="V3" s="12">
        <v>19</v>
      </c>
      <c r="W3" s="12">
        <v>19</v>
      </c>
      <c r="X3" s="12">
        <v>20</v>
      </c>
      <c r="Y3" s="12">
        <v>20</v>
      </c>
      <c r="Z3" s="12"/>
      <c r="AA3" s="12"/>
      <c r="AB3">
        <f>SUM(F3:AA3)</f>
        <v>234</v>
      </c>
      <c r="AC3" s="10">
        <v>158</v>
      </c>
    </row>
  </sheetData>
  <sheetProtection formatCells="0" formatColumns="0" formatRows="0" insertColumns="0" insertRows="0" insertHyperlinks="0" deleteColumns="0" deleteRows="0" sort="0" autoFilter="0" pivotTables="0"/>
  <autoFilter ref="A1:C3" xr:uid="{00000000-0009-0000-0000-00000A000000}"/>
  <customSheetViews>
    <customSheetView guid="{3193CE05-C121-4EEB-9186-3DFC0D875607}" fitToPage="1" showAutoFilter="1" hiddenColumns="1">
      <pane ySplit="1" topLeftCell="A2" activePane="bottomLeft" state="frozen"/>
      <selection pane="bottomLeft" activeCell="G12" sqref="G12"/>
      <pageMargins left="0.7" right="0.7" top="0.75" bottom="0.75" header="0.3" footer="0.3"/>
      <pageSetup paperSize="9" scale="42" fitToHeight="0" orientation="landscape" r:id="rId1"/>
      <autoFilter ref="A1:C6" xr:uid="{9AE9386C-20D3-4703-A059-B8BB68CAA43F}"/>
    </customSheetView>
  </customSheetViews>
  <pageMargins left="0.7" right="0.7" top="0.75" bottom="0.75" header="0.3" footer="0.3"/>
  <pageSetup paperSize="9" scale="42" fitToHeight="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C25"/>
  <sheetViews>
    <sheetView zoomScale="75" zoomScaleNormal="75" workbookViewId="0">
      <pane ySplit="1" topLeftCell="A2" activePane="bottomLeft" state="frozen"/>
      <selection pane="bottomLeft" activeCell="I38" sqref="I38"/>
    </sheetView>
  </sheetViews>
  <sheetFormatPr defaultRowHeight="14.5" x14ac:dyDescent="0.35"/>
  <cols>
    <col min="1" max="1" width="12" bestFit="1" customWidth="1"/>
    <col min="2" max="2" width="16" bestFit="1" customWidth="1"/>
    <col min="3" max="3" width="12" hidden="1" customWidth="1"/>
    <col min="4" max="4" width="16.26953125" hidden="1" customWidth="1"/>
    <col min="5" max="5" width="10.7265625" bestFit="1" customWidth="1"/>
    <col min="26" max="26" width="9.26953125" bestFit="1" customWidth="1"/>
  </cols>
  <sheetData>
    <row r="1" spans="1:29" ht="118.5" x14ac:dyDescent="0.35">
      <c r="A1" s="1" t="s">
        <v>179</v>
      </c>
      <c r="B1" s="1" t="s">
        <v>180</v>
      </c>
      <c r="C1" s="1" t="s">
        <v>181</v>
      </c>
      <c r="D1" s="1" t="s">
        <v>182</v>
      </c>
      <c r="E1" s="4" t="s">
        <v>188</v>
      </c>
      <c r="F1" s="3" t="s">
        <v>189</v>
      </c>
      <c r="G1" s="3" t="s">
        <v>202</v>
      </c>
      <c r="H1" s="3" t="s">
        <v>190</v>
      </c>
      <c r="I1" s="3" t="s">
        <v>204</v>
      </c>
      <c r="J1" s="3" t="s">
        <v>191</v>
      </c>
      <c r="K1" s="3" t="s">
        <v>192</v>
      </c>
      <c r="L1" s="3" t="s">
        <v>193</v>
      </c>
      <c r="M1" s="3" t="s">
        <v>194</v>
      </c>
      <c r="N1" s="3" t="s">
        <v>203</v>
      </c>
      <c r="O1" s="3" t="s">
        <v>195</v>
      </c>
      <c r="P1" s="3" t="s">
        <v>196</v>
      </c>
      <c r="Q1" s="3" t="s">
        <v>212</v>
      </c>
      <c r="R1" s="3" t="s">
        <v>222</v>
      </c>
      <c r="S1" s="3" t="s">
        <v>224</v>
      </c>
      <c r="T1" s="3" t="s">
        <v>223</v>
      </c>
      <c r="U1" s="3" t="s">
        <v>228</v>
      </c>
      <c r="V1" s="3" t="s">
        <v>225</v>
      </c>
      <c r="W1" s="3" t="s">
        <v>197</v>
      </c>
      <c r="X1" s="3" t="s">
        <v>198</v>
      </c>
      <c r="Y1" s="3" t="s">
        <v>199</v>
      </c>
      <c r="Z1" s="3" t="s">
        <v>200</v>
      </c>
      <c r="AA1" s="3" t="s">
        <v>201</v>
      </c>
      <c r="AB1" s="11" t="s">
        <v>226</v>
      </c>
      <c r="AC1" s="3" t="s">
        <v>236</v>
      </c>
    </row>
    <row r="2" spans="1:29" x14ac:dyDescent="0.35">
      <c r="A2" s="10" t="s">
        <v>66</v>
      </c>
      <c r="B2" s="10" t="s">
        <v>67</v>
      </c>
      <c r="C2" t="s">
        <v>68</v>
      </c>
      <c r="D2" s="2" t="e">
        <f>#REF!</f>
        <v>#REF!</v>
      </c>
      <c r="E2" s="12"/>
      <c r="F2" s="12"/>
      <c r="G2" s="12"/>
      <c r="H2" s="12"/>
      <c r="I2" s="12">
        <v>50</v>
      </c>
      <c r="J2" s="12"/>
      <c r="K2" s="12">
        <v>50</v>
      </c>
      <c r="L2" s="12"/>
      <c r="M2" s="12"/>
      <c r="N2" s="12">
        <v>50</v>
      </c>
      <c r="O2" s="12"/>
      <c r="P2" s="12"/>
      <c r="Q2" s="12"/>
      <c r="R2" s="12">
        <v>50</v>
      </c>
      <c r="S2" s="12"/>
      <c r="T2" s="12">
        <v>50</v>
      </c>
      <c r="U2" s="12"/>
      <c r="V2" s="12">
        <v>50</v>
      </c>
      <c r="W2" s="12">
        <v>47</v>
      </c>
      <c r="X2" s="12"/>
      <c r="Y2" s="12"/>
      <c r="Z2" s="12">
        <v>50</v>
      </c>
      <c r="AA2" s="12"/>
      <c r="AB2">
        <f t="shared" ref="AB2:AB10" si="0">SUM(E2:AA2)</f>
        <v>397</v>
      </c>
      <c r="AC2">
        <v>397</v>
      </c>
    </row>
    <row r="3" spans="1:29" x14ac:dyDescent="0.35">
      <c r="A3" s="10" t="s">
        <v>80</v>
      </c>
      <c r="B3" s="10" t="s">
        <v>81</v>
      </c>
      <c r="C3" t="s">
        <v>82</v>
      </c>
      <c r="D3" s="2" t="e">
        <f>#REF!</f>
        <v>#REF!</v>
      </c>
      <c r="E3" s="12">
        <v>48</v>
      </c>
      <c r="F3" s="12"/>
      <c r="G3" s="12"/>
      <c r="H3" s="12"/>
      <c r="I3" s="12">
        <v>49</v>
      </c>
      <c r="J3" s="12">
        <v>50</v>
      </c>
      <c r="K3" s="12"/>
      <c r="L3" s="12">
        <v>48</v>
      </c>
      <c r="M3" s="12">
        <v>50</v>
      </c>
      <c r="N3" s="12">
        <v>48</v>
      </c>
      <c r="O3" s="12"/>
      <c r="P3" s="12">
        <v>49</v>
      </c>
      <c r="Q3" s="12"/>
      <c r="R3" s="12"/>
      <c r="S3" s="12"/>
      <c r="T3" s="12"/>
      <c r="U3" s="12"/>
      <c r="V3" s="12"/>
      <c r="W3" s="12"/>
      <c r="X3" s="12"/>
      <c r="Y3" s="12">
        <v>49</v>
      </c>
      <c r="Z3" s="12">
        <v>49</v>
      </c>
      <c r="AA3" s="12"/>
      <c r="AB3">
        <f t="shared" si="0"/>
        <v>440</v>
      </c>
      <c r="AC3">
        <v>392</v>
      </c>
    </row>
    <row r="4" spans="1:29" x14ac:dyDescent="0.35">
      <c r="A4" s="10" t="s">
        <v>4</v>
      </c>
      <c r="B4" s="10" t="s">
        <v>5</v>
      </c>
      <c r="C4" t="s">
        <v>6</v>
      </c>
      <c r="D4" s="2" t="e">
        <f>#REF!</f>
        <v>#REF!</v>
      </c>
      <c r="E4" s="12"/>
      <c r="F4" s="12"/>
      <c r="G4" s="12"/>
      <c r="H4" s="12"/>
      <c r="I4" s="12"/>
      <c r="J4" s="12"/>
      <c r="K4" s="12">
        <v>47</v>
      </c>
      <c r="L4" s="12">
        <v>50</v>
      </c>
      <c r="M4" s="12"/>
      <c r="N4" s="12">
        <v>49</v>
      </c>
      <c r="O4" s="12"/>
      <c r="P4" s="12"/>
      <c r="Q4" s="12"/>
      <c r="R4" s="12">
        <v>49</v>
      </c>
      <c r="S4" s="12"/>
      <c r="T4" s="12">
        <v>49</v>
      </c>
      <c r="U4" s="12"/>
      <c r="V4" s="12"/>
      <c r="W4" s="12"/>
      <c r="X4" s="12"/>
      <c r="Y4" s="12">
        <v>50</v>
      </c>
      <c r="Z4" s="12">
        <v>46</v>
      </c>
      <c r="AA4" s="12">
        <v>49</v>
      </c>
      <c r="AB4">
        <f t="shared" si="0"/>
        <v>389</v>
      </c>
      <c r="AC4" s="14">
        <v>389</v>
      </c>
    </row>
    <row r="5" spans="1:29" x14ac:dyDescent="0.35">
      <c r="A5" s="10" t="s">
        <v>60</v>
      </c>
      <c r="B5" s="10" t="s">
        <v>61</v>
      </c>
      <c r="C5" t="s">
        <v>62</v>
      </c>
      <c r="D5" s="2" t="e">
        <f>#REF!</f>
        <v>#REF!</v>
      </c>
      <c r="E5" s="12">
        <v>47</v>
      </c>
      <c r="F5" s="12">
        <v>48</v>
      </c>
      <c r="G5" s="12"/>
      <c r="H5" s="12"/>
      <c r="I5" s="12"/>
      <c r="J5" s="12"/>
      <c r="K5" s="12">
        <v>45</v>
      </c>
      <c r="L5" s="12"/>
      <c r="M5" s="12"/>
      <c r="N5" s="12"/>
      <c r="O5" s="12">
        <v>50</v>
      </c>
      <c r="P5" s="12"/>
      <c r="Q5" s="12"/>
      <c r="R5" s="12"/>
      <c r="S5" s="12">
        <v>50</v>
      </c>
      <c r="T5" s="12">
        <v>48</v>
      </c>
      <c r="U5" s="12"/>
      <c r="V5" s="12"/>
      <c r="W5" s="12"/>
      <c r="X5" s="12">
        <v>47</v>
      </c>
      <c r="Y5" s="12">
        <v>45</v>
      </c>
      <c r="Z5" s="12">
        <v>48</v>
      </c>
      <c r="AA5" s="12">
        <v>48</v>
      </c>
      <c r="AB5">
        <f t="shared" si="0"/>
        <v>476</v>
      </c>
      <c r="AC5" s="14">
        <v>386</v>
      </c>
    </row>
    <row r="6" spans="1:29" x14ac:dyDescent="0.35">
      <c r="A6" s="10" t="s">
        <v>13</v>
      </c>
      <c r="B6" s="10" t="s">
        <v>14</v>
      </c>
      <c r="C6" t="s">
        <v>15</v>
      </c>
      <c r="D6" s="2" t="e">
        <f>#REF!</f>
        <v>#REF!</v>
      </c>
      <c r="E6" s="12">
        <v>43</v>
      </c>
      <c r="F6" s="12">
        <v>46</v>
      </c>
      <c r="G6" s="12"/>
      <c r="H6" s="12"/>
      <c r="I6" s="12">
        <v>47</v>
      </c>
      <c r="J6" s="12"/>
      <c r="K6" s="12">
        <v>44</v>
      </c>
      <c r="L6" s="12"/>
      <c r="M6" s="12"/>
      <c r="N6" s="12"/>
      <c r="O6" s="12">
        <v>49</v>
      </c>
      <c r="P6" s="12">
        <v>46</v>
      </c>
      <c r="Q6" s="12"/>
      <c r="R6" s="12">
        <v>47</v>
      </c>
      <c r="S6" s="12">
        <v>49</v>
      </c>
      <c r="T6" s="12">
        <v>46</v>
      </c>
      <c r="U6" s="12"/>
      <c r="V6" s="12"/>
      <c r="W6" s="12"/>
      <c r="X6" s="12">
        <v>48</v>
      </c>
      <c r="Y6" s="12"/>
      <c r="Z6" s="12">
        <v>47</v>
      </c>
      <c r="AA6" s="12"/>
      <c r="AB6">
        <f t="shared" si="0"/>
        <v>512</v>
      </c>
      <c r="AC6">
        <v>379</v>
      </c>
    </row>
    <row r="7" spans="1:29" x14ac:dyDescent="0.35">
      <c r="A7" s="10" t="s">
        <v>93</v>
      </c>
      <c r="B7" s="10" t="s">
        <v>121</v>
      </c>
      <c r="C7" t="s">
        <v>122</v>
      </c>
      <c r="D7" s="2" t="e">
        <f>#REF!</f>
        <v>#REF!</v>
      </c>
      <c r="E7" s="12"/>
      <c r="F7" s="12">
        <v>44</v>
      </c>
      <c r="G7" s="12"/>
      <c r="H7" s="12">
        <v>47</v>
      </c>
      <c r="I7" s="12"/>
      <c r="J7" s="12">
        <v>49</v>
      </c>
      <c r="K7" s="12">
        <v>42</v>
      </c>
      <c r="L7" s="12"/>
      <c r="M7" s="12"/>
      <c r="N7" s="12"/>
      <c r="O7" s="12">
        <v>48</v>
      </c>
      <c r="P7" s="12"/>
      <c r="Q7" s="12"/>
      <c r="R7" s="12">
        <v>46</v>
      </c>
      <c r="S7" s="12"/>
      <c r="T7" s="12"/>
      <c r="U7" s="12"/>
      <c r="V7" s="12">
        <v>46</v>
      </c>
      <c r="W7" s="12"/>
      <c r="X7" s="12">
        <v>46</v>
      </c>
      <c r="Y7" s="12">
        <v>47</v>
      </c>
      <c r="Z7" s="12"/>
      <c r="AA7" s="12"/>
      <c r="AB7">
        <f t="shared" si="0"/>
        <v>415</v>
      </c>
      <c r="AC7">
        <v>373</v>
      </c>
    </row>
    <row r="8" spans="1:29" x14ac:dyDescent="0.35">
      <c r="A8" s="10" t="s">
        <v>153</v>
      </c>
      <c r="B8" s="10" t="s">
        <v>154</v>
      </c>
      <c r="C8" t="s">
        <v>155</v>
      </c>
      <c r="D8" s="2" t="e">
        <f>#REF!</f>
        <v>#REF!</v>
      </c>
      <c r="E8" s="12"/>
      <c r="F8" s="12"/>
      <c r="G8" s="12"/>
      <c r="H8" s="12">
        <v>46</v>
      </c>
      <c r="I8" s="12"/>
      <c r="J8" s="12"/>
      <c r="K8" s="12">
        <v>40</v>
      </c>
      <c r="L8" s="12"/>
      <c r="M8" s="12"/>
      <c r="N8" s="12"/>
      <c r="O8" s="12">
        <v>47</v>
      </c>
      <c r="P8" s="12">
        <v>45</v>
      </c>
      <c r="Q8" s="12"/>
      <c r="R8" s="12"/>
      <c r="S8" s="12">
        <v>47</v>
      </c>
      <c r="T8" s="12">
        <v>44</v>
      </c>
      <c r="U8" s="12"/>
      <c r="V8" s="12"/>
      <c r="W8" s="12"/>
      <c r="X8" s="12">
        <v>45</v>
      </c>
      <c r="Y8" s="12"/>
      <c r="Z8" s="12">
        <v>44</v>
      </c>
      <c r="AA8" s="12"/>
      <c r="AB8">
        <f t="shared" si="0"/>
        <v>358</v>
      </c>
      <c r="AC8">
        <v>358</v>
      </c>
    </row>
    <row r="9" spans="1:29" x14ac:dyDescent="0.35">
      <c r="A9" s="10" t="s">
        <v>57</v>
      </c>
      <c r="B9" s="10" t="s">
        <v>58</v>
      </c>
      <c r="C9" t="s">
        <v>59</v>
      </c>
      <c r="D9" s="2" t="e">
        <f>#REF!</f>
        <v>#REF!</v>
      </c>
      <c r="E9" s="12">
        <v>46</v>
      </c>
      <c r="F9" s="12"/>
      <c r="G9" s="12"/>
      <c r="H9" s="12">
        <v>49</v>
      </c>
      <c r="I9" s="12">
        <v>48</v>
      </c>
      <c r="J9" s="12"/>
      <c r="K9" s="12">
        <v>46</v>
      </c>
      <c r="L9" s="12"/>
      <c r="M9" s="12"/>
      <c r="N9" s="12"/>
      <c r="O9" s="12"/>
      <c r="P9" s="12">
        <v>48</v>
      </c>
      <c r="Q9" s="12"/>
      <c r="R9" s="12">
        <v>48</v>
      </c>
      <c r="S9" s="12"/>
      <c r="T9" s="12"/>
      <c r="U9" s="12"/>
      <c r="V9" s="12">
        <v>49</v>
      </c>
      <c r="W9" s="12"/>
      <c r="X9" s="12"/>
      <c r="Y9" s="12"/>
      <c r="Z9" s="12"/>
      <c r="AA9" s="12"/>
      <c r="AB9">
        <f t="shared" si="0"/>
        <v>334</v>
      </c>
      <c r="AC9">
        <v>334</v>
      </c>
    </row>
    <row r="10" spans="1:29" x14ac:dyDescent="0.35">
      <c r="A10" s="10" t="s">
        <v>49</v>
      </c>
      <c r="B10" s="10" t="s">
        <v>2</v>
      </c>
      <c r="C10" t="s">
        <v>50</v>
      </c>
      <c r="D10" s="2" t="e">
        <f>#REF!</f>
        <v>#REF!</v>
      </c>
      <c r="E10" s="12">
        <v>44</v>
      </c>
      <c r="F10" s="12">
        <v>45</v>
      </c>
      <c r="G10" s="12"/>
      <c r="H10" s="12">
        <v>48</v>
      </c>
      <c r="I10" s="12">
        <v>46</v>
      </c>
      <c r="J10" s="12"/>
      <c r="K10" s="12">
        <v>43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>
        <v>44</v>
      </c>
      <c r="X10" s="12"/>
      <c r="Y10" s="12">
        <v>46</v>
      </c>
      <c r="Z10" s="12"/>
      <c r="AA10" s="12"/>
      <c r="AB10">
        <f t="shared" si="0"/>
        <v>316</v>
      </c>
      <c r="AC10">
        <v>316</v>
      </c>
    </row>
    <row r="11" spans="1:29" x14ac:dyDescent="0.35">
      <c r="A11" t="s">
        <v>88</v>
      </c>
      <c r="B11" t="s">
        <v>89</v>
      </c>
      <c r="C11" t="s">
        <v>90</v>
      </c>
      <c r="D11" s="2" t="e">
        <f>#REF!</f>
        <v>#REF!</v>
      </c>
      <c r="E11" s="12">
        <v>45</v>
      </c>
      <c r="F11" s="12">
        <v>47</v>
      </c>
      <c r="G11" s="12"/>
      <c r="H11" s="12">
        <v>50</v>
      </c>
      <c r="I11" s="12">
        <v>50</v>
      </c>
      <c r="J11" s="12"/>
      <c r="K11" s="12"/>
      <c r="L11" s="12">
        <v>47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>
        <f>SUM(F11:AA11)</f>
        <v>194</v>
      </c>
    </row>
    <row r="12" spans="1:29" x14ac:dyDescent="0.35">
      <c r="A12" s="8" t="s">
        <v>63</v>
      </c>
      <c r="B12" t="s">
        <v>64</v>
      </c>
      <c r="C12" t="s">
        <v>65</v>
      </c>
      <c r="D12" s="2" t="e">
        <f>#REF!</f>
        <v>#REF!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v>44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>
        <f t="shared" ref="AB12:AB20" si="1">SUM(E12:AA12)</f>
        <v>44</v>
      </c>
    </row>
    <row r="13" spans="1:29" x14ac:dyDescent="0.35">
      <c r="A13" t="s">
        <v>102</v>
      </c>
      <c r="B13" t="s">
        <v>103</v>
      </c>
      <c r="C13" t="s">
        <v>104</v>
      </c>
      <c r="D13" s="2" t="e">
        <f>#REF!</f>
        <v>#REF!</v>
      </c>
      <c r="E13" s="12">
        <v>50</v>
      </c>
      <c r="F13" s="12"/>
      <c r="G13" s="12">
        <v>50</v>
      </c>
      <c r="H13" s="12"/>
      <c r="I13" s="12"/>
      <c r="J13" s="12"/>
      <c r="K13" s="12"/>
      <c r="L13" s="12"/>
      <c r="M13" s="12"/>
      <c r="N13" s="12"/>
      <c r="O13" s="12"/>
      <c r="P13" s="12">
        <v>50</v>
      </c>
      <c r="Q13" s="12"/>
      <c r="R13" s="12"/>
      <c r="S13" s="12"/>
      <c r="T13" s="12"/>
      <c r="U13" s="12"/>
      <c r="V13" s="12"/>
      <c r="W13" s="12">
        <v>49</v>
      </c>
      <c r="X13" s="12"/>
      <c r="Y13" s="12"/>
      <c r="Z13" s="12"/>
      <c r="AA13" s="12"/>
      <c r="AB13">
        <f t="shared" si="1"/>
        <v>199</v>
      </c>
    </row>
    <row r="14" spans="1:29" x14ac:dyDescent="0.35">
      <c r="A14" t="s">
        <v>94</v>
      </c>
      <c r="B14" t="s">
        <v>167</v>
      </c>
      <c r="C14" t="s">
        <v>168</v>
      </c>
      <c r="D14" s="2" t="e">
        <f>#REF!</f>
        <v>#REF!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>
        <v>47</v>
      </c>
      <c r="Q14" s="12"/>
      <c r="R14" s="12"/>
      <c r="S14" s="12"/>
      <c r="T14" s="12"/>
      <c r="U14" s="12"/>
      <c r="V14" s="12">
        <v>48</v>
      </c>
      <c r="W14" s="12"/>
      <c r="X14" s="12">
        <v>49</v>
      </c>
      <c r="Y14" s="12"/>
      <c r="Z14" s="12">
        <v>45</v>
      </c>
      <c r="AA14" s="12"/>
      <c r="AB14">
        <f t="shared" si="1"/>
        <v>189</v>
      </c>
    </row>
    <row r="15" spans="1:29" x14ac:dyDescent="0.35">
      <c r="A15" t="s">
        <v>161</v>
      </c>
      <c r="B15" t="s">
        <v>162</v>
      </c>
      <c r="C15" t="s">
        <v>163</v>
      </c>
      <c r="D15" s="2" t="e">
        <f>#REF!</f>
        <v>#REF!</v>
      </c>
      <c r="E15" s="12"/>
      <c r="F15" s="12">
        <v>50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>
        <f t="shared" si="1"/>
        <v>50</v>
      </c>
    </row>
    <row r="16" spans="1:29" x14ac:dyDescent="0.35">
      <c r="A16" t="s">
        <v>133</v>
      </c>
      <c r="B16" t="s">
        <v>134</v>
      </c>
      <c r="C16" t="s">
        <v>135</v>
      </c>
      <c r="D16" s="6"/>
      <c r="E16" s="12"/>
      <c r="F16" s="12"/>
      <c r="G16" s="12"/>
      <c r="H16" s="12"/>
      <c r="I16" s="12"/>
      <c r="J16" s="12"/>
      <c r="K16" s="12">
        <v>41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>
        <f t="shared" si="1"/>
        <v>41</v>
      </c>
    </row>
    <row r="17" spans="1:28" x14ac:dyDescent="0.35">
      <c r="A17" t="s">
        <v>72</v>
      </c>
      <c r="B17" t="s">
        <v>73</v>
      </c>
      <c r="C17" t="s">
        <v>74</v>
      </c>
      <c r="D17" s="2" t="e">
        <f>#REF!</f>
        <v>#REF!</v>
      </c>
      <c r="E17" s="12"/>
      <c r="F17" s="12">
        <v>43</v>
      </c>
      <c r="G17" s="12"/>
      <c r="H17" s="12"/>
      <c r="I17" s="12"/>
      <c r="J17" s="12"/>
      <c r="K17" s="12"/>
      <c r="L17" s="12"/>
      <c r="M17" s="12"/>
      <c r="N17" s="12"/>
      <c r="O17" s="12">
        <v>46</v>
      </c>
      <c r="P17" s="12"/>
      <c r="Q17" s="12"/>
      <c r="R17" s="12">
        <v>44</v>
      </c>
      <c r="S17" s="12"/>
      <c r="T17" s="12">
        <v>43</v>
      </c>
      <c r="U17" s="12"/>
      <c r="V17" s="12"/>
      <c r="W17" s="12"/>
      <c r="X17" s="12"/>
      <c r="Y17" s="12">
        <v>44</v>
      </c>
      <c r="Z17" s="12"/>
      <c r="AA17" s="12"/>
      <c r="AB17">
        <f t="shared" si="1"/>
        <v>220</v>
      </c>
    </row>
    <row r="18" spans="1:28" x14ac:dyDescent="0.35">
      <c r="A18" t="s">
        <v>41</v>
      </c>
      <c r="B18" t="s">
        <v>42</v>
      </c>
      <c r="C18" t="s">
        <v>43</v>
      </c>
      <c r="D18" s="2" t="e">
        <f>#REF!</f>
        <v>#REF!</v>
      </c>
      <c r="E18" s="12">
        <v>49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>
        <f t="shared" si="1"/>
        <v>49</v>
      </c>
    </row>
    <row r="19" spans="1:28" x14ac:dyDescent="0.35">
      <c r="A19" t="s">
        <v>165</v>
      </c>
      <c r="B19" t="s">
        <v>143</v>
      </c>
      <c r="C19" t="s">
        <v>166</v>
      </c>
      <c r="D19" s="2" t="e">
        <f>#REF!</f>
        <v>#REF!</v>
      </c>
      <c r="E19" s="12"/>
      <c r="F19" s="12">
        <v>49</v>
      </c>
      <c r="G19" s="12"/>
      <c r="H19" s="12"/>
      <c r="I19" s="12"/>
      <c r="J19" s="12"/>
      <c r="K19" s="12">
        <v>48</v>
      </c>
      <c r="L19" s="12">
        <v>49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>
        <f t="shared" si="1"/>
        <v>146</v>
      </c>
    </row>
    <row r="20" spans="1:28" x14ac:dyDescent="0.35">
      <c r="A20" t="s">
        <v>94</v>
      </c>
      <c r="B20" t="s">
        <v>95</v>
      </c>
      <c r="C20" t="s">
        <v>96</v>
      </c>
      <c r="D20" s="2" t="e">
        <f>#REF!</f>
        <v>#REF!</v>
      </c>
      <c r="E20" s="12"/>
      <c r="F20" s="12"/>
      <c r="G20" s="12"/>
      <c r="H20" s="12"/>
      <c r="I20" s="12"/>
      <c r="J20" s="12"/>
      <c r="K20" s="12">
        <v>49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>
        <v>50</v>
      </c>
      <c r="AB20">
        <f t="shared" si="1"/>
        <v>99</v>
      </c>
    </row>
    <row r="21" spans="1:28" x14ac:dyDescent="0.35">
      <c r="A21" t="s">
        <v>227</v>
      </c>
      <c r="B21" t="s">
        <v>38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>
        <v>45</v>
      </c>
      <c r="S21" s="12">
        <v>48</v>
      </c>
      <c r="T21" s="12">
        <v>45</v>
      </c>
      <c r="U21" s="12"/>
      <c r="V21" s="12"/>
      <c r="W21" s="12"/>
      <c r="X21" s="12"/>
      <c r="Y21" s="12"/>
      <c r="Z21" s="12"/>
      <c r="AA21" s="12"/>
      <c r="AB21">
        <f>SUM(R21:AA21)</f>
        <v>138</v>
      </c>
    </row>
    <row r="22" spans="1:28" x14ac:dyDescent="0.35">
      <c r="A22" s="15" t="s">
        <v>229</v>
      </c>
      <c r="B22" s="15" t="s">
        <v>230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>
        <v>47</v>
      </c>
      <c r="U22" s="12"/>
      <c r="V22" s="12">
        <v>47</v>
      </c>
      <c r="W22" s="12">
        <v>45</v>
      </c>
      <c r="X22" s="12">
        <v>50</v>
      </c>
      <c r="Y22" s="12">
        <v>48</v>
      </c>
      <c r="Z22" s="12"/>
      <c r="AA22" s="12"/>
      <c r="AB22" s="10">
        <f>SUM(R22:AA22)</f>
        <v>237</v>
      </c>
    </row>
    <row r="23" spans="1:28" x14ac:dyDescent="0.35">
      <c r="A23" t="s">
        <v>234</v>
      </c>
      <c r="B23" t="s">
        <v>233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>
        <v>50</v>
      </c>
      <c r="X23" s="12"/>
      <c r="Y23" s="12"/>
      <c r="Z23" s="12"/>
      <c r="AA23" s="12"/>
      <c r="AB23">
        <f>SUM(W23:AA23)</f>
        <v>50</v>
      </c>
    </row>
    <row r="24" spans="1:28" x14ac:dyDescent="0.35">
      <c r="A24" t="s">
        <v>235</v>
      </c>
      <c r="B24" t="s">
        <v>101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>
        <v>46</v>
      </c>
      <c r="X24" s="12"/>
      <c r="Y24" s="12"/>
      <c r="Z24" s="12"/>
      <c r="AA24" s="12"/>
      <c r="AB24">
        <f>SUM(W24:AA24)</f>
        <v>46</v>
      </c>
    </row>
    <row r="25" spans="1:28" x14ac:dyDescent="0.35">
      <c r="A25" t="s">
        <v>237</v>
      </c>
      <c r="B25" t="s">
        <v>238</v>
      </c>
      <c r="W25" s="12">
        <v>48</v>
      </c>
    </row>
  </sheetData>
  <sheetProtection formatCells="0" formatColumns="0" formatRows="0" insertColumns="0" insertRows="0" insertHyperlinks="0" deleteColumns="0" deleteRows="0" sort="0" autoFilter="0" pivotTables="0"/>
  <autoFilter ref="E1:AA24" xr:uid="{00000000-0001-0000-0B00-000000000000}"/>
  <sortState xmlns:xlrd2="http://schemas.microsoft.com/office/spreadsheetml/2017/richdata2" ref="A2:AC25">
    <sortCondition descending="1" ref="AC2:AC25"/>
  </sortState>
  <dataConsolidate/>
  <customSheetViews>
    <customSheetView guid="{3193CE05-C121-4EEB-9186-3DFC0D875607}" fitToPage="1" showAutoFilter="1" hiddenColumns="1">
      <pane ySplit="1" topLeftCell="A2" activePane="bottomLeft" state="frozen"/>
      <selection pane="bottomLeft" activeCell="G51" sqref="G51"/>
      <pageMargins left="0.7" right="0.7" top="0.75" bottom="0.75" header="0.3" footer="0.3"/>
      <pageSetup paperSize="9" scale="42" fitToHeight="0" orientation="landscape" r:id="rId1"/>
      <autoFilter ref="A1:C52" xr:uid="{28C48442-C9D5-402F-9D85-B0840045BB33}">
        <sortState xmlns:xlrd2="http://schemas.microsoft.com/office/spreadsheetml/2017/richdata2" ref="A2:C52">
          <sortCondition ref="B1:B52"/>
        </sortState>
      </autoFilter>
    </customSheetView>
  </customSheetViews>
  <pageMargins left="0.7" right="0.7" top="0.75" bottom="0.75" header="0.3" footer="0.3"/>
  <pageSetup paperSize="9" scale="42" fitToHeight="0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B4"/>
  <sheetViews>
    <sheetView workbookViewId="0">
      <pane ySplit="1" topLeftCell="A2" activePane="bottomLeft" state="frozen"/>
      <selection pane="bottomLeft" activeCell="I18" sqref="I18"/>
    </sheetView>
  </sheetViews>
  <sheetFormatPr defaultRowHeight="14.5" x14ac:dyDescent="0.35"/>
  <cols>
    <col min="1" max="1" width="12" bestFit="1" customWidth="1"/>
    <col min="2" max="2" width="16" bestFit="1" customWidth="1"/>
    <col min="3" max="3" width="12" hidden="1" customWidth="1"/>
    <col min="4" max="4" width="16.26953125" hidden="1" customWidth="1"/>
    <col min="5" max="5" width="10.7265625" bestFit="1" customWidth="1"/>
  </cols>
  <sheetData>
    <row r="1" spans="1:28" ht="118.5" x14ac:dyDescent="0.35">
      <c r="A1" s="1" t="s">
        <v>179</v>
      </c>
      <c r="B1" s="1" t="s">
        <v>180</v>
      </c>
      <c r="C1" s="1" t="s">
        <v>181</v>
      </c>
      <c r="D1" s="1" t="s">
        <v>182</v>
      </c>
      <c r="E1" s="4" t="s">
        <v>188</v>
      </c>
      <c r="F1" s="3" t="s">
        <v>189</v>
      </c>
      <c r="G1" s="3" t="s">
        <v>202</v>
      </c>
      <c r="H1" s="3" t="s">
        <v>211</v>
      </c>
      <c r="I1" s="3" t="s">
        <v>204</v>
      </c>
      <c r="J1" s="3" t="s">
        <v>191</v>
      </c>
      <c r="K1" s="3" t="s">
        <v>192</v>
      </c>
      <c r="L1" s="3" t="s">
        <v>193</v>
      </c>
      <c r="M1" s="3" t="s">
        <v>194</v>
      </c>
      <c r="N1" s="3" t="s">
        <v>203</v>
      </c>
      <c r="O1" s="3" t="s">
        <v>195</v>
      </c>
      <c r="P1" s="3" t="s">
        <v>196</v>
      </c>
      <c r="Q1" s="3" t="s">
        <v>212</v>
      </c>
      <c r="R1" s="3" t="s">
        <v>222</v>
      </c>
      <c r="S1" s="3" t="s">
        <v>224</v>
      </c>
      <c r="T1" s="3" t="s">
        <v>223</v>
      </c>
      <c r="U1" s="3" t="s">
        <v>228</v>
      </c>
      <c r="V1" s="3" t="s">
        <v>225</v>
      </c>
      <c r="W1" s="3" t="s">
        <v>197</v>
      </c>
      <c r="X1" s="3" t="s">
        <v>198</v>
      </c>
      <c r="Y1" s="3" t="s">
        <v>199</v>
      </c>
      <c r="Z1" s="3" t="s">
        <v>200</v>
      </c>
      <c r="AA1" s="3" t="s">
        <v>201</v>
      </c>
      <c r="AB1" s="11" t="s">
        <v>226</v>
      </c>
    </row>
    <row r="2" spans="1:28" ht="15.5" x14ac:dyDescent="0.35">
      <c r="A2" s="1" t="s">
        <v>183</v>
      </c>
      <c r="B2" s="1"/>
      <c r="C2" s="1"/>
      <c r="D2" s="1"/>
      <c r="E2" s="5"/>
    </row>
    <row r="3" spans="1:28" x14ac:dyDescent="0.35">
      <c r="A3" t="s">
        <v>234</v>
      </c>
      <c r="B3" t="s">
        <v>233</v>
      </c>
      <c r="C3" t="s">
        <v>164</v>
      </c>
      <c r="D3" s="2">
        <v>44926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>
        <v>20</v>
      </c>
      <c r="X3" s="12"/>
      <c r="Y3" s="12"/>
      <c r="Z3" s="12"/>
      <c r="AA3" s="12"/>
      <c r="AB3" s="12"/>
    </row>
    <row r="4" spans="1:28" x14ac:dyDescent="0.35"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</sheetData>
  <sheetProtection formatCells="0" formatColumns="0" formatRows="0" insertColumns="0" insertRows="0" insertHyperlinks="0" deleteColumns="0" deleteRows="0" sort="0" autoFilter="0" pivotTables="0"/>
  <autoFilter ref="A1:C3" xr:uid="{00000000-0009-0000-0000-00000C000000}"/>
  <customSheetViews>
    <customSheetView guid="{3193CE05-C121-4EEB-9186-3DFC0D875607}" fitToPage="1" showAutoFilter="1" hiddenColumns="1">
      <pane ySplit="1" topLeftCell="A2" activePane="bottomLeft" state="frozen"/>
      <selection pane="bottomLeft" activeCell="K18" sqref="K18"/>
      <pageMargins left="0.7" right="0.7" top="0.75" bottom="0.75" header="0.3" footer="0.3"/>
      <pageSetup paperSize="9" scale="42" fitToHeight="0" orientation="landscape" r:id="rId1"/>
      <autoFilter ref="A1:C13" xr:uid="{51D2944A-361B-4216-B325-1D583F431DB1}"/>
    </customSheetView>
  </customSheetViews>
  <pageMargins left="0.7" right="0.7" top="0.75" bottom="0.75" header="0.3" footer="0.3"/>
  <pageSetup paperSize="9" scale="42" fitToHeight="0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C3"/>
  <sheetViews>
    <sheetView zoomScale="75" zoomScaleNormal="75" workbookViewId="0">
      <pane ySplit="1" topLeftCell="A2" activePane="bottomLeft" state="frozen"/>
      <selection pane="bottomLeft" activeCell="A2" sqref="A2:B3"/>
    </sheetView>
  </sheetViews>
  <sheetFormatPr defaultRowHeight="14.5" x14ac:dyDescent="0.35"/>
  <cols>
    <col min="1" max="1" width="12" bestFit="1" customWidth="1"/>
    <col min="2" max="2" width="16" bestFit="1" customWidth="1"/>
    <col min="3" max="3" width="12" hidden="1" customWidth="1"/>
    <col min="4" max="4" width="16.26953125" hidden="1" customWidth="1"/>
    <col min="5" max="5" width="10.7265625" bestFit="1" customWidth="1"/>
  </cols>
  <sheetData>
    <row r="1" spans="1:29" ht="118.5" x14ac:dyDescent="0.35">
      <c r="A1" s="1" t="s">
        <v>179</v>
      </c>
      <c r="B1" s="1" t="s">
        <v>180</v>
      </c>
      <c r="C1" s="1" t="s">
        <v>181</v>
      </c>
      <c r="D1" s="1" t="s">
        <v>182</v>
      </c>
      <c r="E1" s="4" t="s">
        <v>188</v>
      </c>
      <c r="F1" s="3" t="s">
        <v>189</v>
      </c>
      <c r="G1" s="3" t="s">
        <v>202</v>
      </c>
      <c r="H1" s="3" t="s">
        <v>190</v>
      </c>
      <c r="I1" s="3" t="s">
        <v>204</v>
      </c>
      <c r="J1" s="3" t="s">
        <v>191</v>
      </c>
      <c r="K1" s="3" t="s">
        <v>192</v>
      </c>
      <c r="L1" s="3" t="s">
        <v>193</v>
      </c>
      <c r="M1" s="3" t="s">
        <v>194</v>
      </c>
      <c r="N1" s="3" t="s">
        <v>203</v>
      </c>
      <c r="O1" s="3" t="s">
        <v>195</v>
      </c>
      <c r="P1" s="3" t="s">
        <v>196</v>
      </c>
      <c r="Q1" s="3" t="s">
        <v>212</v>
      </c>
      <c r="R1" s="3" t="s">
        <v>222</v>
      </c>
      <c r="S1" s="3" t="s">
        <v>224</v>
      </c>
      <c r="T1" s="3" t="s">
        <v>223</v>
      </c>
      <c r="U1" s="3" t="s">
        <v>228</v>
      </c>
      <c r="V1" s="3" t="s">
        <v>225</v>
      </c>
      <c r="W1" s="3" t="s">
        <v>197</v>
      </c>
      <c r="X1" s="3" t="s">
        <v>198</v>
      </c>
      <c r="Y1" s="3" t="s">
        <v>199</v>
      </c>
      <c r="Z1" s="3" t="s">
        <v>200</v>
      </c>
      <c r="AA1" s="3" t="s">
        <v>201</v>
      </c>
      <c r="AB1" s="11" t="s">
        <v>226</v>
      </c>
      <c r="AC1" s="3" t="s">
        <v>236</v>
      </c>
    </row>
    <row r="2" spans="1:29" x14ac:dyDescent="0.35">
      <c r="A2" s="10" t="s">
        <v>4</v>
      </c>
      <c r="B2" s="10" t="s">
        <v>5</v>
      </c>
      <c r="C2" t="s">
        <v>6</v>
      </c>
      <c r="D2" s="2" t="e">
        <f>#REF!</f>
        <v>#REF!</v>
      </c>
      <c r="E2" s="12"/>
      <c r="F2" s="12"/>
      <c r="G2" s="12"/>
      <c r="H2" s="12"/>
      <c r="I2" s="12"/>
      <c r="J2" s="12"/>
      <c r="K2" s="12">
        <v>20</v>
      </c>
      <c r="L2" s="12">
        <v>20</v>
      </c>
      <c r="M2" s="12"/>
      <c r="N2" s="12">
        <v>20</v>
      </c>
      <c r="O2" s="12"/>
      <c r="P2" s="12"/>
      <c r="Q2" s="12"/>
      <c r="R2" s="12">
        <v>20</v>
      </c>
      <c r="S2" s="12"/>
      <c r="T2" s="12">
        <v>20</v>
      </c>
      <c r="U2" s="12"/>
      <c r="V2" s="12"/>
      <c r="W2" s="12"/>
      <c r="X2" s="12"/>
      <c r="Y2" s="12">
        <v>20</v>
      </c>
      <c r="Z2" s="12">
        <v>20</v>
      </c>
      <c r="AA2" s="12">
        <v>20</v>
      </c>
      <c r="AB2">
        <f>SUM(E2:AA2)</f>
        <v>160</v>
      </c>
      <c r="AC2" s="16">
        <v>160</v>
      </c>
    </row>
    <row r="3" spans="1:29" x14ac:dyDescent="0.35">
      <c r="A3" s="10" t="s">
        <v>49</v>
      </c>
      <c r="B3" s="10" t="s">
        <v>2</v>
      </c>
      <c r="C3" t="s">
        <v>50</v>
      </c>
      <c r="D3" s="2" t="e">
        <f>#REF!</f>
        <v>#REF!</v>
      </c>
      <c r="E3" s="12">
        <v>20</v>
      </c>
      <c r="F3" s="12">
        <v>20</v>
      </c>
      <c r="G3" s="12"/>
      <c r="H3" s="12">
        <v>20</v>
      </c>
      <c r="I3" s="12">
        <v>20</v>
      </c>
      <c r="J3" s="12"/>
      <c r="K3" s="12">
        <v>19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>
        <v>20</v>
      </c>
      <c r="X3" s="12"/>
      <c r="Y3" s="12">
        <v>19</v>
      </c>
      <c r="Z3" s="12"/>
      <c r="AA3" s="12"/>
      <c r="AB3">
        <f>SUM(E3:AA3)</f>
        <v>138</v>
      </c>
      <c r="AC3" s="10">
        <v>138</v>
      </c>
    </row>
  </sheetData>
  <sheetProtection formatCells="0" formatColumns="0" formatRows="0" insertColumns="0" insertRows="0" insertHyperlinks="0" deleteColumns="0" deleteRows="0" sort="0" autoFilter="0" pivotTables="0"/>
  <autoFilter ref="A1:C3" xr:uid="{00000000-0009-0000-0000-00000D000000}"/>
  <customSheetViews>
    <customSheetView guid="{3193CE05-C121-4EEB-9186-3DFC0D875607}" fitToPage="1" showAutoFilter="1" hiddenColumns="1">
      <pane ySplit="1" topLeftCell="A2" activePane="bottomLeft" state="frozen"/>
      <selection pane="bottomLeft" activeCell="F6" sqref="F6"/>
      <pageMargins left="0.7" right="0.7" top="0.75" bottom="0.75" header="0.3" footer="0.3"/>
      <pageSetup paperSize="9" scale="42" fitToHeight="0" orientation="landscape" r:id="rId1"/>
      <autoFilter ref="A1:C5" xr:uid="{D9377568-29BD-48F1-B2A3-CF6030B7BE97}"/>
    </customSheetView>
  </customSheetViews>
  <pageMargins left="0.7" right="0.7" top="0.75" bottom="0.75" header="0.3" footer="0.3"/>
  <pageSetup paperSize="9" scale="42" fitToHeight="0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C8"/>
  <sheetViews>
    <sheetView zoomScale="75" zoomScaleNormal="75" workbookViewId="0">
      <pane ySplit="1" topLeftCell="A2" activePane="bottomLeft" state="frozen"/>
      <selection pane="bottomLeft" activeCell="AC2" sqref="AC2:AC4"/>
    </sheetView>
  </sheetViews>
  <sheetFormatPr defaultRowHeight="14.5" x14ac:dyDescent="0.35"/>
  <cols>
    <col min="1" max="1" width="12" bestFit="1" customWidth="1"/>
    <col min="2" max="2" width="16" bestFit="1" customWidth="1"/>
    <col min="3" max="3" width="12" hidden="1" customWidth="1"/>
    <col min="4" max="4" width="16.26953125" hidden="1" customWidth="1"/>
    <col min="5" max="5" width="10.7265625" bestFit="1" customWidth="1"/>
  </cols>
  <sheetData>
    <row r="1" spans="1:29" ht="118.5" x14ac:dyDescent="0.35">
      <c r="A1" s="1" t="s">
        <v>179</v>
      </c>
      <c r="B1" s="1" t="s">
        <v>180</v>
      </c>
      <c r="C1" s="1" t="s">
        <v>181</v>
      </c>
      <c r="D1" s="1" t="s">
        <v>182</v>
      </c>
      <c r="E1" s="4" t="s">
        <v>188</v>
      </c>
      <c r="F1" s="3" t="s">
        <v>189</v>
      </c>
      <c r="G1" s="3" t="s">
        <v>202</v>
      </c>
      <c r="H1" s="3" t="s">
        <v>190</v>
      </c>
      <c r="I1" s="3" t="s">
        <v>204</v>
      </c>
      <c r="J1" s="3" t="s">
        <v>191</v>
      </c>
      <c r="K1" s="3" t="s">
        <v>192</v>
      </c>
      <c r="L1" s="3" t="s">
        <v>193</v>
      </c>
      <c r="M1" s="3" t="s">
        <v>194</v>
      </c>
      <c r="N1" s="3" t="s">
        <v>203</v>
      </c>
      <c r="O1" s="3" t="s">
        <v>195</v>
      </c>
      <c r="P1" s="3" t="s">
        <v>196</v>
      </c>
      <c r="Q1" s="3" t="s">
        <v>212</v>
      </c>
      <c r="R1" s="3" t="s">
        <v>222</v>
      </c>
      <c r="S1" s="3" t="s">
        <v>224</v>
      </c>
      <c r="T1" s="3" t="s">
        <v>223</v>
      </c>
      <c r="U1" s="3" t="s">
        <v>228</v>
      </c>
      <c r="V1" s="3" t="s">
        <v>225</v>
      </c>
      <c r="W1" s="3" t="s">
        <v>197</v>
      </c>
      <c r="X1" s="3" t="s">
        <v>198</v>
      </c>
      <c r="Y1" s="3" t="s">
        <v>199</v>
      </c>
      <c r="Z1" s="3" t="s">
        <v>200</v>
      </c>
      <c r="AA1" s="3" t="s">
        <v>201</v>
      </c>
      <c r="AB1" s="11" t="s">
        <v>226</v>
      </c>
      <c r="AC1" s="3" t="s">
        <v>236</v>
      </c>
    </row>
    <row r="2" spans="1:29" x14ac:dyDescent="0.35">
      <c r="A2" s="10" t="s">
        <v>80</v>
      </c>
      <c r="B2" s="10" t="s">
        <v>81</v>
      </c>
      <c r="C2" t="s">
        <v>82</v>
      </c>
      <c r="D2" s="2" t="e">
        <f>#REF!</f>
        <v>#REF!</v>
      </c>
      <c r="E2" s="12">
        <v>20</v>
      </c>
      <c r="F2" s="12"/>
      <c r="G2" s="12"/>
      <c r="H2" s="12"/>
      <c r="I2" s="12">
        <v>20</v>
      </c>
      <c r="J2" s="12">
        <v>20</v>
      </c>
      <c r="K2" s="12"/>
      <c r="L2" s="12">
        <v>19</v>
      </c>
      <c r="M2" s="12">
        <v>20</v>
      </c>
      <c r="N2" s="12">
        <v>20</v>
      </c>
      <c r="O2" s="12"/>
      <c r="P2" s="12">
        <v>20</v>
      </c>
      <c r="Q2" s="12"/>
      <c r="R2" s="12"/>
      <c r="S2" s="12"/>
      <c r="T2" s="12"/>
      <c r="U2" s="12"/>
      <c r="V2" s="12"/>
      <c r="W2" s="12"/>
      <c r="X2" s="12"/>
      <c r="Y2" s="12">
        <v>20</v>
      </c>
      <c r="Z2" s="12">
        <v>20</v>
      </c>
      <c r="AA2" s="12"/>
      <c r="AB2">
        <f t="shared" ref="AB2:AB8" si="0">SUM(E2:AA2)</f>
        <v>179</v>
      </c>
      <c r="AC2" s="10">
        <v>160</v>
      </c>
    </row>
    <row r="3" spans="1:29" x14ac:dyDescent="0.35">
      <c r="A3" s="10" t="s">
        <v>60</v>
      </c>
      <c r="B3" s="10" t="s">
        <v>61</v>
      </c>
      <c r="C3" t="s">
        <v>62</v>
      </c>
      <c r="D3" s="2" t="e">
        <f>#REF!</f>
        <v>#REF!</v>
      </c>
      <c r="E3" s="12">
        <v>19</v>
      </c>
      <c r="F3" s="12">
        <v>18</v>
      </c>
      <c r="G3" s="12"/>
      <c r="H3" s="12"/>
      <c r="I3" s="12"/>
      <c r="J3" s="12"/>
      <c r="K3" s="12">
        <v>19</v>
      </c>
      <c r="L3" s="12"/>
      <c r="M3" s="12"/>
      <c r="N3" s="12"/>
      <c r="O3" s="12">
        <v>20</v>
      </c>
      <c r="P3" s="12"/>
      <c r="Q3" s="12"/>
      <c r="R3" s="12"/>
      <c r="S3" s="12">
        <v>20</v>
      </c>
      <c r="T3" s="12">
        <v>20</v>
      </c>
      <c r="U3" s="12"/>
      <c r="V3" s="12"/>
      <c r="W3" s="12"/>
      <c r="X3" s="12">
        <v>18</v>
      </c>
      <c r="Y3" s="12">
        <v>18</v>
      </c>
      <c r="Z3" s="12">
        <v>19</v>
      </c>
      <c r="AA3" s="12">
        <v>20</v>
      </c>
      <c r="AB3">
        <f t="shared" si="0"/>
        <v>191</v>
      </c>
      <c r="AC3" s="16">
        <v>155</v>
      </c>
    </row>
    <row r="4" spans="1:29" x14ac:dyDescent="0.35">
      <c r="A4" s="10" t="s">
        <v>13</v>
      </c>
      <c r="B4" s="10" t="s">
        <v>14</v>
      </c>
      <c r="C4" t="s">
        <v>15</v>
      </c>
      <c r="D4" s="2" t="e">
        <f>#REF!</f>
        <v>#REF!</v>
      </c>
      <c r="E4" s="12">
        <v>17</v>
      </c>
      <c r="F4" s="12">
        <v>16</v>
      </c>
      <c r="G4" s="12"/>
      <c r="H4" s="12"/>
      <c r="I4" s="12">
        <v>19</v>
      </c>
      <c r="J4" s="12"/>
      <c r="K4" s="12">
        <v>17</v>
      </c>
      <c r="L4" s="12"/>
      <c r="M4" s="12"/>
      <c r="N4" s="12"/>
      <c r="O4" s="12">
        <v>19</v>
      </c>
      <c r="P4" s="12">
        <v>19</v>
      </c>
      <c r="Q4" s="12"/>
      <c r="R4" s="12">
        <v>20</v>
      </c>
      <c r="S4" s="12">
        <v>19</v>
      </c>
      <c r="T4" s="12">
        <v>18</v>
      </c>
      <c r="U4" s="12"/>
      <c r="V4" s="12"/>
      <c r="W4" s="12"/>
      <c r="X4" s="12">
        <v>19</v>
      </c>
      <c r="Y4" s="12"/>
      <c r="Z4" s="12">
        <v>18</v>
      </c>
      <c r="AA4" s="12"/>
      <c r="AB4">
        <f t="shared" si="0"/>
        <v>201</v>
      </c>
      <c r="AC4" s="10">
        <v>151</v>
      </c>
    </row>
    <row r="5" spans="1:29" x14ac:dyDescent="0.35">
      <c r="A5" t="s">
        <v>161</v>
      </c>
      <c r="B5" t="s">
        <v>162</v>
      </c>
      <c r="C5" t="s">
        <v>163</v>
      </c>
      <c r="D5" s="2" t="e">
        <f>#REF!</f>
        <v>#REF!</v>
      </c>
      <c r="E5" s="12"/>
      <c r="F5" s="12">
        <v>20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>
        <f t="shared" si="0"/>
        <v>20</v>
      </c>
    </row>
    <row r="6" spans="1:29" x14ac:dyDescent="0.35">
      <c r="A6" t="s">
        <v>88</v>
      </c>
      <c r="B6" t="s">
        <v>89</v>
      </c>
      <c r="C6" t="s">
        <v>90</v>
      </c>
      <c r="D6" s="2" t="e">
        <f>#REF!</f>
        <v>#REF!</v>
      </c>
      <c r="E6" s="12">
        <v>18</v>
      </c>
      <c r="F6" s="12">
        <v>17</v>
      </c>
      <c r="G6" s="12"/>
      <c r="H6" s="12">
        <v>20</v>
      </c>
      <c r="I6" s="12"/>
      <c r="J6" s="12"/>
      <c r="K6" s="12">
        <v>18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>
        <f t="shared" si="0"/>
        <v>73</v>
      </c>
    </row>
    <row r="7" spans="1:29" x14ac:dyDescent="0.35">
      <c r="A7" t="s">
        <v>165</v>
      </c>
      <c r="B7" t="s">
        <v>143</v>
      </c>
      <c r="C7" t="s">
        <v>166</v>
      </c>
      <c r="D7" s="2" t="e">
        <f>#REF!</f>
        <v>#REF!</v>
      </c>
      <c r="E7" s="12"/>
      <c r="F7" s="12">
        <v>19</v>
      </c>
      <c r="G7" s="12"/>
      <c r="H7" s="12"/>
      <c r="I7" s="12"/>
      <c r="J7" s="12"/>
      <c r="K7" s="12">
        <v>20</v>
      </c>
      <c r="L7" s="12">
        <v>20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>
        <f t="shared" si="0"/>
        <v>59</v>
      </c>
    </row>
    <row r="8" spans="1:29" x14ac:dyDescent="0.35">
      <c r="A8" s="8" t="s">
        <v>229</v>
      </c>
      <c r="B8" s="8" t="s">
        <v>230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>
        <v>19</v>
      </c>
      <c r="U8" s="12"/>
      <c r="V8" s="12">
        <v>20</v>
      </c>
      <c r="W8" s="12">
        <v>20</v>
      </c>
      <c r="X8" s="12">
        <v>20</v>
      </c>
      <c r="Y8" s="12">
        <v>19</v>
      </c>
      <c r="Z8" s="12"/>
      <c r="AA8" s="12"/>
      <c r="AB8">
        <f t="shared" si="0"/>
        <v>98</v>
      </c>
    </row>
  </sheetData>
  <sheetProtection formatCells="0" formatColumns="0" formatRows="0" insertColumns="0" insertRows="0" insertHyperlinks="0" deleteColumns="0" deleteRows="0" sort="0" autoFilter="0" pivotTables="0"/>
  <autoFilter ref="A1:C7" xr:uid="{00000000-0009-0000-0000-00000E000000}"/>
  <sortState xmlns:xlrd2="http://schemas.microsoft.com/office/spreadsheetml/2017/richdata2" ref="A2:AC9">
    <sortCondition descending="1" ref="AC2:AC9"/>
  </sortState>
  <customSheetViews>
    <customSheetView guid="{3193CE05-C121-4EEB-9186-3DFC0D875607}" fitToPage="1" showAutoFilter="1" hiddenColumns="1">
      <pane ySplit="1" topLeftCell="A2" activePane="bottomLeft" state="frozen"/>
      <selection pane="bottomLeft" activeCell="I4" sqref="I4"/>
      <pageMargins left="0.7" right="0.7" top="0.75" bottom="0.75" header="0.3" footer="0.3"/>
      <pageSetup paperSize="9" scale="42" fitToHeight="0" orientation="landscape" r:id="rId1"/>
      <autoFilter ref="A1:C13" xr:uid="{EDACFF5B-1A5C-4120-A2DC-B0DE6F400D94}"/>
    </customSheetView>
  </customSheetViews>
  <pageMargins left="0.7" right="0.7" top="0.75" bottom="0.75" header="0.3" footer="0.3"/>
  <pageSetup paperSize="9" scale="42" fitToHeight="0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C6"/>
  <sheetViews>
    <sheetView zoomScale="75" zoomScaleNormal="75" workbookViewId="0">
      <pane ySplit="1" topLeftCell="A3" activePane="bottomLeft" state="frozen"/>
      <selection pane="bottomLeft" activeCell="K21" sqref="K21"/>
    </sheetView>
  </sheetViews>
  <sheetFormatPr defaultRowHeight="14.5" x14ac:dyDescent="0.35"/>
  <cols>
    <col min="1" max="1" width="12" bestFit="1" customWidth="1"/>
    <col min="2" max="2" width="16" bestFit="1" customWidth="1"/>
    <col min="3" max="3" width="12" hidden="1" customWidth="1"/>
    <col min="4" max="4" width="16.26953125" hidden="1" customWidth="1"/>
    <col min="5" max="5" width="10.7265625" bestFit="1" customWidth="1"/>
  </cols>
  <sheetData>
    <row r="1" spans="1:29" ht="118.5" x14ac:dyDescent="0.35">
      <c r="A1" s="1" t="s">
        <v>179</v>
      </c>
      <c r="B1" s="1" t="s">
        <v>180</v>
      </c>
      <c r="C1" s="1" t="s">
        <v>181</v>
      </c>
      <c r="D1" s="1" t="s">
        <v>182</v>
      </c>
      <c r="E1" s="4" t="s">
        <v>188</v>
      </c>
      <c r="F1" s="3" t="s">
        <v>189</v>
      </c>
      <c r="G1" s="3" t="s">
        <v>202</v>
      </c>
      <c r="H1" s="3" t="s">
        <v>190</v>
      </c>
      <c r="I1" s="3" t="s">
        <v>204</v>
      </c>
      <c r="J1" s="3" t="s">
        <v>191</v>
      </c>
      <c r="K1" s="3" t="s">
        <v>192</v>
      </c>
      <c r="L1" s="3" t="s">
        <v>193</v>
      </c>
      <c r="M1" s="3" t="s">
        <v>194</v>
      </c>
      <c r="N1" s="3" t="s">
        <v>203</v>
      </c>
      <c r="O1" s="3" t="s">
        <v>195</v>
      </c>
      <c r="P1" s="3" t="s">
        <v>196</v>
      </c>
      <c r="Q1" s="3" t="s">
        <v>212</v>
      </c>
      <c r="R1" s="3" t="s">
        <v>222</v>
      </c>
      <c r="S1" s="3" t="s">
        <v>224</v>
      </c>
      <c r="T1" s="3" t="s">
        <v>223</v>
      </c>
      <c r="U1" s="3" t="s">
        <v>228</v>
      </c>
      <c r="V1" s="3" t="s">
        <v>225</v>
      </c>
      <c r="W1" s="3" t="s">
        <v>197</v>
      </c>
      <c r="X1" s="3" t="s">
        <v>198</v>
      </c>
      <c r="Y1" s="3" t="s">
        <v>199</v>
      </c>
      <c r="Z1" s="3" t="s">
        <v>200</v>
      </c>
      <c r="AA1" s="3" t="s">
        <v>201</v>
      </c>
      <c r="AB1" s="11" t="s">
        <v>226</v>
      </c>
      <c r="AC1" s="3" t="s">
        <v>236</v>
      </c>
    </row>
    <row r="2" spans="1:29" ht="15.5" x14ac:dyDescent="0.35">
      <c r="A2" s="1" t="s">
        <v>185</v>
      </c>
      <c r="B2" s="1"/>
      <c r="C2" s="1"/>
      <c r="D2" s="1"/>
      <c r="E2" s="5"/>
    </row>
    <row r="3" spans="1:29" x14ac:dyDescent="0.35">
      <c r="A3" s="10" t="s">
        <v>93</v>
      </c>
      <c r="B3" s="10" t="s">
        <v>121</v>
      </c>
      <c r="C3" t="s">
        <v>122</v>
      </c>
      <c r="D3" s="2" t="e">
        <f>#REF!</f>
        <v>#REF!</v>
      </c>
      <c r="E3" s="12"/>
      <c r="F3" s="12">
        <v>20</v>
      </c>
      <c r="G3" s="12"/>
      <c r="H3" s="12">
        <v>20</v>
      </c>
      <c r="I3" s="12"/>
      <c r="J3" s="12">
        <v>20</v>
      </c>
      <c r="K3" s="12">
        <v>20</v>
      </c>
      <c r="L3" s="12"/>
      <c r="M3" s="12"/>
      <c r="N3" s="12"/>
      <c r="O3" s="12">
        <v>20</v>
      </c>
      <c r="P3" s="12"/>
      <c r="Q3" s="12"/>
      <c r="R3" s="12">
        <v>20</v>
      </c>
      <c r="S3" s="12"/>
      <c r="T3" s="12"/>
      <c r="U3" s="12"/>
      <c r="V3" s="12">
        <v>19</v>
      </c>
      <c r="W3" s="12"/>
      <c r="X3" s="12">
        <v>19</v>
      </c>
      <c r="Y3" s="12">
        <v>20</v>
      </c>
      <c r="Z3" s="12"/>
      <c r="AA3" s="12"/>
      <c r="AB3">
        <f>SUM(E3:AA3)</f>
        <v>178</v>
      </c>
      <c r="AC3" s="10">
        <v>159</v>
      </c>
    </row>
    <row r="4" spans="1:29" x14ac:dyDescent="0.35">
      <c r="A4" t="s">
        <v>94</v>
      </c>
      <c r="B4" t="s">
        <v>167</v>
      </c>
      <c r="C4" t="s">
        <v>168</v>
      </c>
      <c r="D4" s="2" t="e">
        <f>#REF!</f>
        <v>#REF!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>
        <v>19</v>
      </c>
      <c r="Q4" s="12"/>
      <c r="R4" s="12"/>
      <c r="S4" s="12"/>
      <c r="T4" s="12"/>
      <c r="U4" s="12"/>
      <c r="V4" s="12">
        <v>20</v>
      </c>
      <c r="W4" s="12"/>
      <c r="X4" s="12">
        <v>20</v>
      </c>
      <c r="Y4" s="12"/>
      <c r="Z4" s="12">
        <v>20</v>
      </c>
      <c r="AA4" s="12"/>
      <c r="AB4">
        <f>SUM(E4:AA4)</f>
        <v>79</v>
      </c>
    </row>
    <row r="5" spans="1:29" x14ac:dyDescent="0.35">
      <c r="A5" t="s">
        <v>133</v>
      </c>
      <c r="B5" t="s">
        <v>134</v>
      </c>
      <c r="C5" t="s">
        <v>135</v>
      </c>
      <c r="D5" s="2" t="e">
        <f>#REF!</f>
        <v>#REF!</v>
      </c>
      <c r="E5" s="12"/>
      <c r="F5" s="12"/>
      <c r="G5" s="12"/>
      <c r="H5" s="12"/>
      <c r="I5" s="12"/>
      <c r="J5" s="12"/>
      <c r="K5" s="12">
        <v>19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>
        <f>SUM(E5:AA5)</f>
        <v>19</v>
      </c>
    </row>
    <row r="6" spans="1:29" x14ac:dyDescent="0.35">
      <c r="A6" t="s">
        <v>102</v>
      </c>
      <c r="B6" t="s">
        <v>103</v>
      </c>
      <c r="C6" t="s">
        <v>104</v>
      </c>
      <c r="D6" s="2" t="e">
        <f>#REF!</f>
        <v>#REF!</v>
      </c>
      <c r="E6" s="12">
        <v>20</v>
      </c>
      <c r="F6" s="12"/>
      <c r="G6" s="12">
        <v>20</v>
      </c>
      <c r="H6" s="12"/>
      <c r="I6" s="12"/>
      <c r="J6" s="12"/>
      <c r="K6" s="12"/>
      <c r="L6" s="12"/>
      <c r="M6" s="12"/>
      <c r="N6" s="12"/>
      <c r="O6" s="12"/>
      <c r="P6" s="12">
        <v>20</v>
      </c>
      <c r="Q6" s="12"/>
      <c r="R6" s="12"/>
      <c r="S6" s="12"/>
      <c r="T6" s="12"/>
      <c r="U6" s="12"/>
      <c r="V6" s="12"/>
      <c r="W6" s="12">
        <v>20</v>
      </c>
      <c r="X6" s="12"/>
      <c r="Y6" s="12"/>
      <c r="Z6" s="12"/>
      <c r="AA6" s="12"/>
      <c r="AB6">
        <f>SUM(E6:AA6)</f>
        <v>80</v>
      </c>
    </row>
  </sheetData>
  <sheetProtection formatCells="0" formatColumns="0" formatRows="0" insertColumns="0" insertRows="0" insertHyperlinks="0" deleteColumns="0" deleteRows="0" sort="0" autoFilter="0" pivotTables="0"/>
  <autoFilter ref="A1:C5" xr:uid="{00000000-0009-0000-0000-00000F000000}"/>
  <customSheetViews>
    <customSheetView guid="{3193CE05-C121-4EEB-9186-3DFC0D875607}" fitToPage="1" showAutoFilter="1" hiddenColumns="1">
      <pane ySplit="1" topLeftCell="A2" activePane="bottomLeft" state="frozen"/>
      <selection pane="bottomLeft" activeCell="J9" sqref="J9"/>
      <pageMargins left="0.7" right="0.7" top="0.75" bottom="0.75" header="0.3" footer="0.3"/>
      <pageSetup paperSize="9" scale="42" fitToHeight="0" orientation="landscape" r:id="rId1"/>
      <autoFilter ref="A1:C13" xr:uid="{C253044D-25AB-4FD7-9DA0-F489F58CF422}"/>
    </customSheetView>
  </customSheetViews>
  <pageMargins left="0.7" right="0.7" top="0.75" bottom="0.75" header="0.3" footer="0.3"/>
  <pageSetup paperSize="9" scale="42" fitToHeight="0" orientation="landscape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C7"/>
  <sheetViews>
    <sheetView zoomScale="75" zoomScaleNormal="75" workbookViewId="0">
      <pane ySplit="1" topLeftCell="A2" activePane="bottomLeft" state="frozen"/>
      <selection pane="bottomLeft" activeCell="X16" sqref="X16"/>
    </sheetView>
  </sheetViews>
  <sheetFormatPr defaultRowHeight="14.5" x14ac:dyDescent="0.35"/>
  <cols>
    <col min="1" max="1" width="12" bestFit="1" customWidth="1"/>
    <col min="2" max="2" width="16" bestFit="1" customWidth="1"/>
    <col min="3" max="3" width="12" hidden="1" customWidth="1"/>
    <col min="4" max="4" width="16.26953125" hidden="1" customWidth="1"/>
    <col min="5" max="5" width="10.7265625" bestFit="1" customWidth="1"/>
  </cols>
  <sheetData>
    <row r="1" spans="1:29" ht="118.5" x14ac:dyDescent="0.35">
      <c r="A1" s="1" t="s">
        <v>179</v>
      </c>
      <c r="B1" s="1" t="s">
        <v>180</v>
      </c>
      <c r="C1" s="1" t="s">
        <v>181</v>
      </c>
      <c r="D1" s="1" t="s">
        <v>182</v>
      </c>
      <c r="E1" s="4" t="s">
        <v>188</v>
      </c>
      <c r="F1" s="3" t="s">
        <v>189</v>
      </c>
      <c r="G1" s="3" t="s">
        <v>202</v>
      </c>
      <c r="H1" s="3" t="s">
        <v>190</v>
      </c>
      <c r="I1" s="3" t="s">
        <v>204</v>
      </c>
      <c r="J1" s="3" t="s">
        <v>191</v>
      </c>
      <c r="K1" s="3" t="s">
        <v>192</v>
      </c>
      <c r="L1" s="3" t="s">
        <v>193</v>
      </c>
      <c r="M1" s="3" t="s">
        <v>194</v>
      </c>
      <c r="N1" s="3" t="s">
        <v>203</v>
      </c>
      <c r="O1" s="3" t="s">
        <v>195</v>
      </c>
      <c r="P1" s="3" t="s">
        <v>196</v>
      </c>
      <c r="Q1" s="3" t="s">
        <v>212</v>
      </c>
      <c r="R1" s="3" t="s">
        <v>222</v>
      </c>
      <c r="S1" s="3" t="s">
        <v>224</v>
      </c>
      <c r="T1" s="3" t="s">
        <v>223</v>
      </c>
      <c r="U1" s="3" t="s">
        <v>228</v>
      </c>
      <c r="V1" s="3" t="s">
        <v>225</v>
      </c>
      <c r="W1" s="3" t="s">
        <v>197</v>
      </c>
      <c r="X1" s="3" t="s">
        <v>198</v>
      </c>
      <c r="Y1" s="3" t="s">
        <v>199</v>
      </c>
      <c r="Z1" s="3" t="s">
        <v>200</v>
      </c>
      <c r="AA1" s="3" t="s">
        <v>201</v>
      </c>
      <c r="AB1" s="11" t="s">
        <v>226</v>
      </c>
      <c r="AC1" s="3" t="s">
        <v>236</v>
      </c>
    </row>
    <row r="2" spans="1:29" x14ac:dyDescent="0.35">
      <c r="A2" s="10" t="s">
        <v>66</v>
      </c>
      <c r="B2" s="10" t="s">
        <v>67</v>
      </c>
      <c r="C2" t="s">
        <v>68</v>
      </c>
      <c r="D2" s="2">
        <f ca="1">$D$2</f>
        <v>44926</v>
      </c>
      <c r="E2" s="12"/>
      <c r="F2" s="12"/>
      <c r="G2" s="12"/>
      <c r="H2" s="12"/>
      <c r="I2" s="12">
        <v>20</v>
      </c>
      <c r="J2" s="12"/>
      <c r="K2" s="12">
        <v>20</v>
      </c>
      <c r="L2" s="12"/>
      <c r="M2" s="12"/>
      <c r="N2" s="12">
        <v>20</v>
      </c>
      <c r="O2" s="12"/>
      <c r="P2" s="12"/>
      <c r="Q2" s="12"/>
      <c r="R2" s="12">
        <v>20</v>
      </c>
      <c r="S2" s="12"/>
      <c r="T2" s="12">
        <v>20</v>
      </c>
      <c r="U2" s="12"/>
      <c r="V2" s="12">
        <v>20</v>
      </c>
      <c r="W2" s="12">
        <v>20</v>
      </c>
      <c r="X2" s="12"/>
      <c r="Y2" s="12"/>
      <c r="Z2" s="12">
        <v>20</v>
      </c>
      <c r="AA2" s="12"/>
      <c r="AB2">
        <f>SUM(H2:AA2)</f>
        <v>160</v>
      </c>
      <c r="AC2" s="10">
        <v>160</v>
      </c>
    </row>
    <row r="3" spans="1:29" x14ac:dyDescent="0.35">
      <c r="A3" s="10" t="s">
        <v>153</v>
      </c>
      <c r="B3" s="10" t="s">
        <v>154</v>
      </c>
      <c r="C3" t="s">
        <v>155</v>
      </c>
      <c r="D3" s="2">
        <f ca="1">$D$2</f>
        <v>44926</v>
      </c>
      <c r="E3" s="12"/>
      <c r="F3" s="12"/>
      <c r="G3" s="12"/>
      <c r="H3" s="12">
        <v>20</v>
      </c>
      <c r="I3" s="12"/>
      <c r="J3" s="12"/>
      <c r="K3" s="12">
        <v>18</v>
      </c>
      <c r="L3" s="12"/>
      <c r="M3" s="12"/>
      <c r="N3" s="12"/>
      <c r="O3" s="12">
        <v>20</v>
      </c>
      <c r="P3" s="12">
        <v>20</v>
      </c>
      <c r="Q3" s="12"/>
      <c r="R3" s="12"/>
      <c r="S3" s="12">
        <v>19</v>
      </c>
      <c r="T3" s="12">
        <v>18</v>
      </c>
      <c r="U3" s="12"/>
      <c r="V3" s="12"/>
      <c r="W3" s="12"/>
      <c r="X3" s="12">
        <v>20</v>
      </c>
      <c r="Y3" s="12"/>
      <c r="Z3" s="12">
        <v>19</v>
      </c>
      <c r="AA3" s="12"/>
      <c r="AB3">
        <f>SUM(H3:AA3)</f>
        <v>154</v>
      </c>
      <c r="AC3" s="10">
        <v>154</v>
      </c>
    </row>
    <row r="4" spans="1:29" x14ac:dyDescent="0.35">
      <c r="A4" t="s">
        <v>235</v>
      </c>
      <c r="B4" t="s">
        <v>101</v>
      </c>
      <c r="C4" t="s">
        <v>164</v>
      </c>
      <c r="D4" s="2">
        <v>44926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>
        <v>19</v>
      </c>
      <c r="X4" s="12"/>
      <c r="Y4" s="12"/>
      <c r="Z4" s="12"/>
      <c r="AA4" s="12"/>
      <c r="AB4">
        <v>19</v>
      </c>
    </row>
    <row r="5" spans="1:29" x14ac:dyDescent="0.35">
      <c r="A5" t="s">
        <v>72</v>
      </c>
      <c r="B5" t="s">
        <v>73</v>
      </c>
      <c r="C5" t="s">
        <v>74</v>
      </c>
      <c r="D5" s="2">
        <f ca="1">$D$2</f>
        <v>44926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>
        <v>19</v>
      </c>
      <c r="P5" s="12"/>
      <c r="Q5" s="12"/>
      <c r="R5" s="12">
        <v>18</v>
      </c>
      <c r="S5" s="12"/>
      <c r="T5" s="12">
        <v>17</v>
      </c>
      <c r="U5" s="12"/>
      <c r="V5" s="12"/>
      <c r="W5" s="12"/>
      <c r="X5" s="12"/>
      <c r="Y5" s="12">
        <v>20</v>
      </c>
      <c r="Z5" s="12"/>
      <c r="AA5" s="12"/>
      <c r="AB5">
        <f>SUM(E5:AA5)</f>
        <v>74</v>
      </c>
    </row>
    <row r="6" spans="1:29" x14ac:dyDescent="0.35">
      <c r="A6" t="s">
        <v>94</v>
      </c>
      <c r="B6" t="s">
        <v>95</v>
      </c>
      <c r="C6" t="s">
        <v>96</v>
      </c>
      <c r="D6" s="2">
        <f ca="1">$D$2</f>
        <v>44926</v>
      </c>
      <c r="E6" s="12"/>
      <c r="F6" s="12"/>
      <c r="G6" s="12"/>
      <c r="H6" s="12"/>
      <c r="I6" s="12"/>
      <c r="J6" s="12"/>
      <c r="K6" s="12">
        <v>19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>
        <v>20</v>
      </c>
      <c r="AB6">
        <f>SUM(H6:AA6)</f>
        <v>39</v>
      </c>
    </row>
    <row r="7" spans="1:29" x14ac:dyDescent="0.35">
      <c r="A7" t="s">
        <v>227</v>
      </c>
      <c r="B7" t="s">
        <v>38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>
        <v>19</v>
      </c>
      <c r="S7" s="12">
        <v>20</v>
      </c>
      <c r="T7" s="12">
        <v>19</v>
      </c>
      <c r="U7" s="12"/>
      <c r="V7" s="12"/>
      <c r="W7" s="12"/>
      <c r="X7" s="12"/>
      <c r="Y7" s="12"/>
      <c r="Z7" s="12"/>
      <c r="AA7" s="12"/>
      <c r="AB7">
        <f>SUM(E7:AA7)</f>
        <v>58</v>
      </c>
    </row>
  </sheetData>
  <sheetProtection formatCells="0" formatColumns="0" formatRows="0" insertColumns="0" insertRows="0" insertHyperlinks="0" deleteColumns="0" deleteRows="0" sort="0" autoFilter="0" pivotTables="0"/>
  <autoFilter ref="A1:C6" xr:uid="{00000000-0009-0000-0000-000010000000}"/>
  <sortState xmlns:xlrd2="http://schemas.microsoft.com/office/spreadsheetml/2017/richdata2" ref="A2:AC8">
    <sortCondition descending="1" ref="AC2:AC8"/>
  </sortState>
  <customSheetViews>
    <customSheetView guid="{3193CE05-C121-4EEB-9186-3DFC0D875607}" fitToPage="1" showAutoFilter="1" hiddenColumns="1">
      <pane ySplit="1" topLeftCell="A2" activePane="bottomLeft" state="frozen"/>
      <selection pane="bottomLeft" activeCell="I15" sqref="I15"/>
      <pageMargins left="0.7" right="0.7" top="0.75" bottom="0.75" header="0.3" footer="0.3"/>
      <pageSetup paperSize="9" scale="42" fitToHeight="0" orientation="landscape" r:id="rId1"/>
      <autoFilter ref="A1:C16" xr:uid="{34F93829-5614-4E9C-89AD-4D1A92BC3079}"/>
    </customSheetView>
  </customSheetViews>
  <pageMargins left="0.7" right="0.7" top="0.75" bottom="0.75" header="0.3" footer="0.3"/>
  <pageSetup paperSize="9" scale="42" fitToHeight="0" orientation="landscape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B3"/>
  <sheetViews>
    <sheetView workbookViewId="0">
      <pane ySplit="1" topLeftCell="A2" activePane="bottomLeft" state="frozen"/>
      <selection pane="bottomLeft" activeCell="U1" sqref="U1"/>
    </sheetView>
  </sheetViews>
  <sheetFormatPr defaultRowHeight="14.5" x14ac:dyDescent="0.35"/>
  <cols>
    <col min="1" max="1" width="12" bestFit="1" customWidth="1"/>
    <col min="2" max="2" width="16" bestFit="1" customWidth="1"/>
    <col min="3" max="3" width="12" hidden="1" customWidth="1"/>
    <col min="4" max="4" width="16.26953125" hidden="1" customWidth="1"/>
    <col min="5" max="5" width="10.7265625" bestFit="1" customWidth="1"/>
  </cols>
  <sheetData>
    <row r="1" spans="1:28" ht="118.5" x14ac:dyDescent="0.35">
      <c r="A1" s="1" t="s">
        <v>179</v>
      </c>
      <c r="B1" s="1" t="s">
        <v>180</v>
      </c>
      <c r="C1" s="1" t="s">
        <v>181</v>
      </c>
      <c r="D1" s="1" t="s">
        <v>182</v>
      </c>
      <c r="E1" s="4" t="s">
        <v>188</v>
      </c>
      <c r="F1" s="3" t="s">
        <v>189</v>
      </c>
      <c r="G1" s="3" t="s">
        <v>202</v>
      </c>
      <c r="H1" s="3" t="s">
        <v>190</v>
      </c>
      <c r="I1" s="3" t="s">
        <v>204</v>
      </c>
      <c r="J1" s="3" t="s">
        <v>191</v>
      </c>
      <c r="K1" s="3" t="s">
        <v>192</v>
      </c>
      <c r="L1" s="3" t="s">
        <v>193</v>
      </c>
      <c r="M1" s="3" t="s">
        <v>194</v>
      </c>
      <c r="N1" s="3" t="s">
        <v>203</v>
      </c>
      <c r="O1" s="3" t="s">
        <v>195</v>
      </c>
      <c r="P1" s="3" t="s">
        <v>196</v>
      </c>
      <c r="Q1" s="3" t="s">
        <v>212</v>
      </c>
      <c r="R1" s="3" t="s">
        <v>222</v>
      </c>
      <c r="S1" s="3" t="s">
        <v>224</v>
      </c>
      <c r="T1" s="3" t="s">
        <v>223</v>
      </c>
      <c r="U1" s="3" t="s">
        <v>228</v>
      </c>
      <c r="V1" s="3" t="s">
        <v>225</v>
      </c>
      <c r="W1" s="3" t="s">
        <v>197</v>
      </c>
      <c r="X1" s="3" t="s">
        <v>198</v>
      </c>
      <c r="Y1" s="3" t="s">
        <v>199</v>
      </c>
      <c r="Z1" s="3" t="s">
        <v>200</v>
      </c>
      <c r="AA1" s="3" t="s">
        <v>201</v>
      </c>
      <c r="AB1" s="11" t="s">
        <v>226</v>
      </c>
    </row>
    <row r="2" spans="1:28" ht="15.5" x14ac:dyDescent="0.35">
      <c r="A2" s="1" t="s">
        <v>186</v>
      </c>
      <c r="B2" s="1"/>
      <c r="C2" s="1"/>
      <c r="D2" s="1"/>
      <c r="E2" s="5"/>
    </row>
    <row r="3" spans="1:28" x14ac:dyDescent="0.35">
      <c r="C3" t="s">
        <v>164</v>
      </c>
      <c r="D3" s="2">
        <v>44926</v>
      </c>
    </row>
  </sheetData>
  <sheetProtection formatCells="0" formatColumns="0" formatRows="0" insertColumns="0" insertRows="0" insertHyperlinks="0" deleteColumns="0" deleteRows="0" sort="0" autoFilter="0" pivotTables="0"/>
  <autoFilter ref="A1:C3" xr:uid="{00000000-0009-0000-0000-000011000000}"/>
  <customSheetViews>
    <customSheetView guid="{3193CE05-C121-4EEB-9186-3DFC0D875607}" fitToPage="1" showAutoFilter="1" hiddenColumns="1">
      <pane ySplit="1" topLeftCell="A2" activePane="bottomLeft" state="frozen"/>
      <selection pane="bottomLeft" activeCell="U1" sqref="U1:U1048576"/>
      <pageMargins left="0.7" right="0.7" top="0.75" bottom="0.75" header="0.3" footer="0.3"/>
      <pageSetup paperSize="9" scale="42" fitToHeight="0" orientation="landscape" r:id="rId1"/>
      <autoFilter ref="A1:C6" xr:uid="{1D99B4E8-1061-4572-B13B-BEC027421BB0}"/>
    </customSheetView>
  </customSheetViews>
  <pageMargins left="0.7" right="0.7" top="0.75" bottom="0.75" header="0.3" footer="0.3"/>
  <pageSetup paperSize="9" scale="42" fitToHeight="0" orientation="landscape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C3"/>
  <sheetViews>
    <sheetView zoomScale="75" zoomScaleNormal="75" workbookViewId="0">
      <pane ySplit="1" topLeftCell="A2" activePane="bottomLeft" state="frozen"/>
      <selection pane="bottomLeft" activeCell="J26" sqref="J26"/>
    </sheetView>
  </sheetViews>
  <sheetFormatPr defaultRowHeight="14.5" x14ac:dyDescent="0.35"/>
  <cols>
    <col min="1" max="1" width="12" bestFit="1" customWidth="1"/>
    <col min="2" max="2" width="16" bestFit="1" customWidth="1"/>
    <col min="3" max="3" width="12" hidden="1" customWidth="1"/>
    <col min="4" max="4" width="16.26953125" hidden="1" customWidth="1"/>
    <col min="5" max="5" width="10.7265625" bestFit="1" customWidth="1"/>
  </cols>
  <sheetData>
    <row r="1" spans="1:29" ht="118.5" x14ac:dyDescent="0.35">
      <c r="A1" s="1" t="s">
        <v>179</v>
      </c>
      <c r="B1" s="1" t="s">
        <v>180</v>
      </c>
      <c r="C1" s="1" t="s">
        <v>181</v>
      </c>
      <c r="D1" s="1" t="s">
        <v>182</v>
      </c>
      <c r="E1" s="4" t="s">
        <v>188</v>
      </c>
      <c r="F1" s="3" t="s">
        <v>189</v>
      </c>
      <c r="G1" s="3" t="s">
        <v>202</v>
      </c>
      <c r="H1" s="3" t="s">
        <v>190</v>
      </c>
      <c r="I1" s="3" t="s">
        <v>204</v>
      </c>
      <c r="J1" s="3" t="s">
        <v>191</v>
      </c>
      <c r="K1" s="3" t="s">
        <v>192</v>
      </c>
      <c r="L1" s="3" t="s">
        <v>193</v>
      </c>
      <c r="M1" s="3" t="s">
        <v>194</v>
      </c>
      <c r="N1" s="3" t="s">
        <v>203</v>
      </c>
      <c r="O1" s="3" t="s">
        <v>195</v>
      </c>
      <c r="P1" s="3" t="s">
        <v>196</v>
      </c>
      <c r="Q1" s="3" t="s">
        <v>212</v>
      </c>
      <c r="R1" s="3" t="s">
        <v>222</v>
      </c>
      <c r="S1" s="3" t="s">
        <v>224</v>
      </c>
      <c r="T1" s="3" t="s">
        <v>223</v>
      </c>
      <c r="U1" s="3" t="s">
        <v>228</v>
      </c>
      <c r="V1" s="3" t="s">
        <v>225</v>
      </c>
      <c r="W1" s="3" t="s">
        <v>197</v>
      </c>
      <c r="X1" s="3" t="s">
        <v>198</v>
      </c>
      <c r="Y1" s="3" t="s">
        <v>199</v>
      </c>
      <c r="Z1" s="3" t="s">
        <v>200</v>
      </c>
      <c r="AA1" s="3" t="s">
        <v>201</v>
      </c>
      <c r="AB1" s="11" t="s">
        <v>226</v>
      </c>
      <c r="AC1" s="3" t="s">
        <v>236</v>
      </c>
    </row>
    <row r="2" spans="1:29" x14ac:dyDescent="0.35">
      <c r="A2" s="10" t="s">
        <v>57</v>
      </c>
      <c r="B2" s="10" t="s">
        <v>58</v>
      </c>
      <c r="C2" t="s">
        <v>59</v>
      </c>
      <c r="D2" s="2" t="e">
        <f>#REF!</f>
        <v>#REF!</v>
      </c>
      <c r="E2" s="12">
        <v>19</v>
      </c>
      <c r="F2" s="12"/>
      <c r="G2" s="12"/>
      <c r="H2" s="12">
        <v>20</v>
      </c>
      <c r="I2" s="12">
        <v>20</v>
      </c>
      <c r="J2" s="12"/>
      <c r="K2" s="12">
        <v>20</v>
      </c>
      <c r="L2" s="12"/>
      <c r="M2" s="12"/>
      <c r="N2" s="12"/>
      <c r="O2" s="12"/>
      <c r="P2" s="12">
        <v>20</v>
      </c>
      <c r="Q2" s="12"/>
      <c r="R2" s="12">
        <v>20</v>
      </c>
      <c r="S2" s="12"/>
      <c r="T2" s="12"/>
      <c r="U2" s="12"/>
      <c r="V2" s="12">
        <v>20</v>
      </c>
      <c r="W2" s="12"/>
      <c r="X2" s="12"/>
      <c r="Y2" s="12"/>
      <c r="Z2" s="12"/>
      <c r="AA2" s="12"/>
      <c r="AB2">
        <f>SUM(E2:AA2)</f>
        <v>139</v>
      </c>
      <c r="AC2" s="10">
        <v>139</v>
      </c>
    </row>
    <row r="3" spans="1:29" x14ac:dyDescent="0.35">
      <c r="A3" t="s">
        <v>41</v>
      </c>
      <c r="B3" t="s">
        <v>42</v>
      </c>
      <c r="C3" t="s">
        <v>43</v>
      </c>
      <c r="D3" s="2" t="e">
        <f>#REF!</f>
        <v>#REF!</v>
      </c>
      <c r="E3" s="12">
        <v>20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>
        <f>SUM(E3:AA3)</f>
        <v>20</v>
      </c>
    </row>
  </sheetData>
  <sheetProtection formatCells="0" formatColumns="0" formatRows="0" insertColumns="0" insertRows="0" insertHyperlinks="0" deleteColumns="0" deleteRows="0" sort="0" autoFilter="0" pivotTables="0"/>
  <autoFilter ref="A1:C3" xr:uid="{00000000-0009-0000-0000-000012000000}"/>
  <customSheetViews>
    <customSheetView guid="{3193CE05-C121-4EEB-9186-3DFC0D875607}" fitToPage="1" showAutoFilter="1" hiddenColumns="1">
      <pane ySplit="1" topLeftCell="A2" activePane="bottomLeft" state="frozen"/>
      <selection pane="bottomLeft" activeCell="I4" sqref="I4"/>
      <pageMargins left="0.7" right="0.7" top="0.75" bottom="0.75" header="0.3" footer="0.3"/>
      <pageSetup paperSize="9" scale="42" fitToHeight="0" orientation="landscape" r:id="rId1"/>
      <autoFilter ref="A1:C5" xr:uid="{1873F5E1-E6B2-4858-8696-25AA21E2A4E5}"/>
    </customSheetView>
  </customSheetViews>
  <pageMargins left="0.7" right="0.7" top="0.75" bottom="0.75" header="0.3" footer="0.3"/>
  <pageSetup paperSize="9" scale="42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1"/>
  <sheetViews>
    <sheetView zoomScale="75" zoomScaleNormal="75" workbookViewId="0">
      <pane ySplit="1" topLeftCell="A2" activePane="bottomLeft" state="frozen"/>
      <selection pane="bottomLeft" activeCell="A3" sqref="A3:XFD3"/>
    </sheetView>
  </sheetViews>
  <sheetFormatPr defaultRowHeight="14.5" x14ac:dyDescent="0.35"/>
  <cols>
    <col min="1" max="1" width="12" bestFit="1" customWidth="1"/>
    <col min="2" max="2" width="16" bestFit="1" customWidth="1"/>
    <col min="3" max="3" width="12" hidden="1" customWidth="1"/>
    <col min="4" max="4" width="16.26953125" hidden="1" customWidth="1"/>
    <col min="5" max="5" width="10.7265625" bestFit="1" customWidth="1"/>
  </cols>
  <sheetData>
    <row r="1" spans="1:29" ht="118.5" x14ac:dyDescent="0.35">
      <c r="A1" s="1" t="s">
        <v>179</v>
      </c>
      <c r="B1" s="1" t="s">
        <v>180</v>
      </c>
      <c r="C1" s="1" t="s">
        <v>181</v>
      </c>
      <c r="D1" s="1" t="s">
        <v>182</v>
      </c>
      <c r="E1" s="4" t="s">
        <v>188</v>
      </c>
      <c r="F1" s="3" t="s">
        <v>189</v>
      </c>
      <c r="G1" s="3" t="s">
        <v>202</v>
      </c>
      <c r="H1" s="3" t="s">
        <v>190</v>
      </c>
      <c r="I1" s="3" t="s">
        <v>204</v>
      </c>
      <c r="J1" s="3" t="s">
        <v>191</v>
      </c>
      <c r="K1" s="3" t="s">
        <v>192</v>
      </c>
      <c r="L1" s="3" t="s">
        <v>193</v>
      </c>
      <c r="M1" s="3" t="s">
        <v>194</v>
      </c>
      <c r="N1" s="3" t="s">
        <v>203</v>
      </c>
      <c r="O1" s="3" t="s">
        <v>195</v>
      </c>
      <c r="P1" s="3" t="s">
        <v>196</v>
      </c>
      <c r="Q1" s="3" t="s">
        <v>212</v>
      </c>
      <c r="R1" s="3" t="s">
        <v>222</v>
      </c>
      <c r="S1" s="3" t="s">
        <v>228</v>
      </c>
      <c r="T1" s="3" t="s">
        <v>224</v>
      </c>
      <c r="U1" s="3" t="s">
        <v>223</v>
      </c>
      <c r="V1" s="3" t="s">
        <v>225</v>
      </c>
      <c r="W1" s="3" t="s">
        <v>197</v>
      </c>
      <c r="X1" s="3" t="s">
        <v>198</v>
      </c>
      <c r="Y1" s="3" t="s">
        <v>199</v>
      </c>
      <c r="Z1" s="3" t="s">
        <v>200</v>
      </c>
      <c r="AA1" s="3" t="s">
        <v>201</v>
      </c>
      <c r="AB1" s="11" t="s">
        <v>226</v>
      </c>
      <c r="AC1" s="3" t="s">
        <v>236</v>
      </c>
    </row>
    <row r="2" spans="1:29" x14ac:dyDescent="0.35">
      <c r="A2" s="15" t="s">
        <v>221</v>
      </c>
      <c r="B2" s="15" t="s">
        <v>218</v>
      </c>
      <c r="C2" t="s">
        <v>164</v>
      </c>
      <c r="D2" s="2">
        <v>44926</v>
      </c>
      <c r="E2" s="12"/>
      <c r="F2" s="12"/>
      <c r="G2" s="12"/>
      <c r="H2" s="12"/>
      <c r="I2" s="12">
        <v>19</v>
      </c>
      <c r="J2" s="12">
        <v>20</v>
      </c>
      <c r="K2" s="12">
        <v>19</v>
      </c>
      <c r="L2" s="12">
        <v>20</v>
      </c>
      <c r="M2" s="12">
        <v>20</v>
      </c>
      <c r="N2" s="12"/>
      <c r="O2" s="12">
        <v>20</v>
      </c>
      <c r="P2" s="12">
        <v>19</v>
      </c>
      <c r="Q2" s="12">
        <v>19</v>
      </c>
      <c r="R2" s="12"/>
      <c r="S2" s="12"/>
      <c r="T2" s="12"/>
      <c r="U2" s="12"/>
      <c r="V2" s="12">
        <v>20</v>
      </c>
      <c r="W2" s="12">
        <v>20</v>
      </c>
      <c r="X2" s="12"/>
      <c r="Y2" s="12"/>
      <c r="Z2" s="12"/>
      <c r="AA2" s="12"/>
      <c r="AB2">
        <f>SUM(H2:AA2)</f>
        <v>196</v>
      </c>
      <c r="AC2" s="10">
        <v>158</v>
      </c>
    </row>
    <row r="3" spans="1:29" x14ac:dyDescent="0.35">
      <c r="A3" s="10" t="s">
        <v>159</v>
      </c>
      <c r="B3" s="10" t="s">
        <v>8</v>
      </c>
      <c r="C3" t="s">
        <v>160</v>
      </c>
      <c r="D3" s="2">
        <f ca="1">$D$3</f>
        <v>44926</v>
      </c>
      <c r="E3" s="12"/>
      <c r="F3" s="12"/>
      <c r="G3" s="12"/>
      <c r="H3" s="12">
        <v>19</v>
      </c>
      <c r="I3" s="12"/>
      <c r="J3" s="12">
        <v>19</v>
      </c>
      <c r="K3" s="12">
        <v>17</v>
      </c>
      <c r="L3" s="12"/>
      <c r="M3" s="12"/>
      <c r="N3" s="12">
        <v>20</v>
      </c>
      <c r="O3" s="12">
        <v>19</v>
      </c>
      <c r="P3" s="12">
        <v>18</v>
      </c>
      <c r="Q3" s="12">
        <v>20</v>
      </c>
      <c r="R3" s="12">
        <v>20</v>
      </c>
      <c r="S3" s="12"/>
      <c r="T3" s="12">
        <v>20</v>
      </c>
      <c r="U3" s="12"/>
      <c r="V3" s="12"/>
      <c r="W3" s="12">
        <v>19</v>
      </c>
      <c r="X3" s="12"/>
      <c r="Y3" s="12"/>
      <c r="Z3" s="12">
        <v>20</v>
      </c>
      <c r="AA3" s="12"/>
      <c r="AB3">
        <f>SUM(H3:AA3)</f>
        <v>211</v>
      </c>
      <c r="AC3" s="10">
        <v>157</v>
      </c>
    </row>
    <row r="4" spans="1:29" x14ac:dyDescent="0.35">
      <c r="A4" s="10" t="s">
        <v>178</v>
      </c>
      <c r="B4" s="10" t="s">
        <v>177</v>
      </c>
      <c r="C4" t="s">
        <v>176</v>
      </c>
      <c r="D4" s="2">
        <f ca="1">$D$3</f>
        <v>44926</v>
      </c>
      <c r="E4" s="12"/>
      <c r="F4" s="12"/>
      <c r="G4" s="12"/>
      <c r="H4" s="12"/>
      <c r="I4" s="12">
        <v>17</v>
      </c>
      <c r="J4" s="12"/>
      <c r="K4" s="12">
        <v>15</v>
      </c>
      <c r="L4" s="12"/>
      <c r="M4" s="12"/>
      <c r="N4" s="12">
        <v>18</v>
      </c>
      <c r="O4" s="12"/>
      <c r="P4" s="12"/>
      <c r="Q4" s="12"/>
      <c r="R4" s="12"/>
      <c r="S4" s="12"/>
      <c r="T4" s="12"/>
      <c r="U4" s="12"/>
      <c r="V4" s="12"/>
      <c r="W4" s="12">
        <v>17</v>
      </c>
      <c r="X4" s="12">
        <v>20</v>
      </c>
      <c r="Y4" s="12"/>
      <c r="Z4" s="12">
        <v>19</v>
      </c>
      <c r="AA4" s="12">
        <v>19</v>
      </c>
      <c r="AB4">
        <f>SUM(E4:AA4)</f>
        <v>125</v>
      </c>
      <c r="AC4" s="10">
        <v>125</v>
      </c>
    </row>
    <row r="5" spans="1:29" x14ac:dyDescent="0.35">
      <c r="A5" t="s">
        <v>119</v>
      </c>
      <c r="B5" t="s">
        <v>97</v>
      </c>
      <c r="C5" t="s">
        <v>120</v>
      </c>
      <c r="D5" s="2">
        <f ca="1">$D$3</f>
        <v>44926</v>
      </c>
      <c r="E5" s="12"/>
      <c r="F5" s="12"/>
      <c r="G5" s="12"/>
      <c r="H5" s="12"/>
      <c r="I5" s="12"/>
      <c r="J5" s="12"/>
      <c r="K5" s="12">
        <v>16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>
        <f>SUM(H5:AA5)</f>
        <v>16</v>
      </c>
    </row>
    <row r="6" spans="1:29" x14ac:dyDescent="0.35">
      <c r="A6" s="8" t="s">
        <v>213</v>
      </c>
      <c r="B6" s="8" t="s">
        <v>214</v>
      </c>
      <c r="C6" t="s">
        <v>164</v>
      </c>
      <c r="D6" s="2">
        <v>44926</v>
      </c>
      <c r="E6" s="12"/>
      <c r="F6" s="12"/>
      <c r="G6" s="12"/>
      <c r="H6" s="12">
        <v>18</v>
      </c>
      <c r="I6" s="12">
        <v>18</v>
      </c>
      <c r="J6" s="12"/>
      <c r="K6" s="12"/>
      <c r="L6" s="12"/>
      <c r="M6" s="12"/>
      <c r="N6" s="12">
        <v>19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>
        <f t="shared" ref="AB6:AB11" si="0">SUM(E6:AA6)</f>
        <v>55</v>
      </c>
    </row>
    <row r="7" spans="1:29" x14ac:dyDescent="0.35">
      <c r="A7" t="s">
        <v>127</v>
      </c>
      <c r="B7" t="s">
        <v>128</v>
      </c>
      <c r="C7" t="s">
        <v>129</v>
      </c>
      <c r="D7" s="2">
        <f ca="1">$D$3</f>
        <v>44926</v>
      </c>
      <c r="E7" s="12">
        <v>20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>
        <f t="shared" si="0"/>
        <v>20</v>
      </c>
    </row>
    <row r="8" spans="1:29" x14ac:dyDescent="0.35">
      <c r="A8" t="s">
        <v>116</v>
      </c>
      <c r="B8" t="s">
        <v>117</v>
      </c>
      <c r="C8" t="s">
        <v>118</v>
      </c>
      <c r="D8" s="2">
        <f ca="1">$D$3</f>
        <v>44926</v>
      </c>
      <c r="E8" s="12"/>
      <c r="F8" s="12">
        <v>20</v>
      </c>
      <c r="G8" s="12"/>
      <c r="H8" s="12"/>
      <c r="I8" s="12"/>
      <c r="J8" s="12"/>
      <c r="K8" s="12">
        <v>14</v>
      </c>
      <c r="L8" s="12"/>
      <c r="M8" s="12"/>
      <c r="N8" s="12"/>
      <c r="O8" s="12"/>
      <c r="P8" s="12">
        <v>17</v>
      </c>
      <c r="Q8" s="12"/>
      <c r="R8" s="12"/>
      <c r="S8" s="12"/>
      <c r="T8" s="12"/>
      <c r="U8" s="12"/>
      <c r="V8" s="12"/>
      <c r="W8" s="12"/>
      <c r="X8" s="12"/>
      <c r="Y8" s="12">
        <v>20</v>
      </c>
      <c r="Z8" s="12">
        <v>18</v>
      </c>
      <c r="AA8" s="12"/>
      <c r="AB8">
        <f t="shared" si="0"/>
        <v>89</v>
      </c>
    </row>
    <row r="9" spans="1:29" x14ac:dyDescent="0.35">
      <c r="A9" t="s">
        <v>156</v>
      </c>
      <c r="B9" t="s">
        <v>157</v>
      </c>
      <c r="C9" t="s">
        <v>158</v>
      </c>
      <c r="D9" s="2">
        <f ca="1">$D$3</f>
        <v>44926</v>
      </c>
      <c r="E9" s="12"/>
      <c r="F9" s="12"/>
      <c r="G9" s="12"/>
      <c r="H9" s="12"/>
      <c r="I9" s="12"/>
      <c r="J9" s="12"/>
      <c r="K9" s="12">
        <v>13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>
        <f t="shared" si="0"/>
        <v>13</v>
      </c>
    </row>
    <row r="10" spans="1:29" x14ac:dyDescent="0.35">
      <c r="A10" t="s">
        <v>0</v>
      </c>
      <c r="B10" t="s">
        <v>25</v>
      </c>
      <c r="C10" t="s">
        <v>26</v>
      </c>
      <c r="D10" s="2">
        <f ca="1">$D$3</f>
        <v>44926</v>
      </c>
      <c r="E10" s="12"/>
      <c r="F10" s="12"/>
      <c r="G10" s="12"/>
      <c r="H10" s="12"/>
      <c r="I10" s="12"/>
      <c r="J10" s="12"/>
      <c r="K10" s="12">
        <v>18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>
        <v>20</v>
      </c>
      <c r="AB10">
        <f t="shared" si="0"/>
        <v>38</v>
      </c>
    </row>
    <row r="11" spans="1:29" x14ac:dyDescent="0.35">
      <c r="A11" t="s">
        <v>98</v>
      </c>
      <c r="B11" t="s">
        <v>113</v>
      </c>
      <c r="C11" t="s">
        <v>175</v>
      </c>
      <c r="D11" s="2">
        <f ca="1">$D$3</f>
        <v>44926</v>
      </c>
      <c r="E11" s="12"/>
      <c r="F11" s="12"/>
      <c r="G11" s="12"/>
      <c r="H11" s="12">
        <v>20</v>
      </c>
      <c r="I11" s="12">
        <v>20</v>
      </c>
      <c r="J11" s="12"/>
      <c r="K11" s="12">
        <v>20</v>
      </c>
      <c r="L11" s="12"/>
      <c r="M11" s="12"/>
      <c r="N11" s="12"/>
      <c r="O11" s="12"/>
      <c r="P11" s="12">
        <v>20</v>
      </c>
      <c r="Q11" s="12"/>
      <c r="R11" s="12"/>
      <c r="S11" s="12"/>
      <c r="T11" s="12"/>
      <c r="U11" s="12"/>
      <c r="V11" s="12"/>
      <c r="W11" s="12">
        <v>18</v>
      </c>
      <c r="X11" s="12"/>
      <c r="Y11" s="12"/>
      <c r="Z11" s="12"/>
      <c r="AA11" s="12"/>
      <c r="AB11">
        <f t="shared" si="0"/>
        <v>98</v>
      </c>
    </row>
  </sheetData>
  <sheetProtection formatCells="0" formatColumns="0" formatRows="0" insertColumns="0" insertRows="0" insertHyperlinks="0" deleteColumns="0" deleteRows="0" sort="0" autoFilter="0" pivotTables="0"/>
  <autoFilter ref="A1:C4" xr:uid="{00000000-0009-0000-0000-000001000000}"/>
  <sortState xmlns:xlrd2="http://schemas.microsoft.com/office/spreadsheetml/2017/richdata2" ref="A1:AC11">
    <sortCondition descending="1" ref="AC1:AC11"/>
  </sortState>
  <customSheetViews>
    <customSheetView guid="{3193CE05-C121-4EEB-9186-3DFC0D875607}" fitToPage="1" showAutoFilter="1" hiddenColumns="1">
      <pane ySplit="1" topLeftCell="A2" activePane="bottomLeft" state="frozen"/>
      <selection pane="bottomLeft" activeCell="F11" sqref="F11"/>
      <pageMargins left="0.7" right="0.7" top="0.75" bottom="0.75" header="0.3" footer="0.3"/>
      <pageSetup paperSize="9" scale="42" fitToHeight="0" orientation="landscape" r:id="rId1"/>
      <autoFilter ref="A1:C13" xr:uid="{A3F74DE1-10BA-41FA-BA74-7DE9204D5563}"/>
    </customSheetView>
  </customSheetViews>
  <pageMargins left="0.7" right="0.7" top="0.75" bottom="0.75" header="0.3" footer="0.3"/>
  <pageSetup paperSize="9" scale="42" fitToHeight="0" orientation="landscape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B2"/>
  <sheetViews>
    <sheetView zoomScale="75" zoomScaleNormal="75" workbookViewId="0">
      <pane ySplit="1" topLeftCell="A2" activePane="bottomLeft" state="frozen"/>
      <selection pane="bottomLeft" activeCell="F22" sqref="F22"/>
    </sheetView>
  </sheetViews>
  <sheetFormatPr defaultRowHeight="14.5" x14ac:dyDescent="0.35"/>
  <cols>
    <col min="1" max="1" width="12" bestFit="1" customWidth="1"/>
    <col min="2" max="2" width="16" bestFit="1" customWidth="1"/>
    <col min="3" max="3" width="12" hidden="1" customWidth="1"/>
    <col min="4" max="4" width="16.26953125" hidden="1" customWidth="1"/>
    <col min="5" max="5" width="10.7265625" bestFit="1" customWidth="1"/>
  </cols>
  <sheetData>
    <row r="1" spans="1:28" ht="118.5" x14ac:dyDescent="0.35">
      <c r="A1" s="1" t="s">
        <v>179</v>
      </c>
      <c r="B1" s="1" t="s">
        <v>180</v>
      </c>
      <c r="C1" s="1" t="s">
        <v>181</v>
      </c>
      <c r="D1" s="1" t="s">
        <v>182</v>
      </c>
      <c r="E1" s="4" t="s">
        <v>188</v>
      </c>
      <c r="F1" s="3" t="s">
        <v>189</v>
      </c>
      <c r="G1" s="3" t="s">
        <v>202</v>
      </c>
      <c r="H1" s="3" t="s">
        <v>190</v>
      </c>
      <c r="I1" s="3" t="s">
        <v>204</v>
      </c>
      <c r="J1" s="3" t="s">
        <v>191</v>
      </c>
      <c r="K1" s="3" t="s">
        <v>192</v>
      </c>
      <c r="L1" s="3" t="s">
        <v>193</v>
      </c>
      <c r="M1" s="3" t="s">
        <v>194</v>
      </c>
      <c r="N1" s="3" t="s">
        <v>203</v>
      </c>
      <c r="O1" s="3" t="s">
        <v>195</v>
      </c>
      <c r="P1" s="3" t="s">
        <v>196</v>
      </c>
      <c r="Q1" s="3" t="s">
        <v>212</v>
      </c>
      <c r="R1" s="3" t="s">
        <v>222</v>
      </c>
      <c r="S1" s="3" t="s">
        <v>224</v>
      </c>
      <c r="T1" s="3" t="s">
        <v>223</v>
      </c>
      <c r="U1" s="3" t="s">
        <v>228</v>
      </c>
      <c r="V1" s="3" t="s">
        <v>225</v>
      </c>
      <c r="W1" s="3" t="s">
        <v>197</v>
      </c>
      <c r="X1" s="3" t="s">
        <v>198</v>
      </c>
      <c r="Y1" s="3" t="s">
        <v>199</v>
      </c>
      <c r="Z1" s="3" t="s">
        <v>200</v>
      </c>
      <c r="AA1" s="3" t="s">
        <v>201</v>
      </c>
      <c r="AB1" s="11" t="s">
        <v>226</v>
      </c>
    </row>
    <row r="2" spans="1:28" x14ac:dyDescent="0.35">
      <c r="A2" t="s">
        <v>63</v>
      </c>
      <c r="B2" t="s">
        <v>64</v>
      </c>
      <c r="C2" t="s">
        <v>65</v>
      </c>
      <c r="D2" s="2" t="e">
        <f>#REF!</f>
        <v>#REF!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>
        <v>20</v>
      </c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>
        <f>SUM(E2:AA2)</f>
        <v>20</v>
      </c>
    </row>
  </sheetData>
  <sheetProtection formatCells="0" formatColumns="0" formatRows="0" insertColumns="0" insertRows="0" insertHyperlinks="0" deleteColumns="0" deleteRows="0" sort="0" autoFilter="0" pivotTables="0"/>
  <autoFilter ref="A1:C2" xr:uid="{00000000-0009-0000-0000-000013000000}"/>
  <customSheetViews>
    <customSheetView guid="{3193CE05-C121-4EEB-9186-3DFC0D875607}" fitToPage="1" showAutoFilter="1" hiddenColumns="1" topLeftCell="B1">
      <pane ySplit="1" topLeftCell="A2" activePane="bottomLeft" state="frozen"/>
      <selection pane="bottomLeft" activeCell="O6" sqref="O6"/>
      <pageMargins left="0.7" right="0.7" top="0.75" bottom="0.75" header="0.3" footer="0.3"/>
      <pageSetup paperSize="9" scale="42" fitToHeight="0" orientation="landscape" r:id="rId1"/>
      <autoFilter ref="A1:C4" xr:uid="{64C2DC43-2576-479D-A27E-58D4EC4010E3}"/>
    </customSheetView>
  </customSheetViews>
  <pageMargins left="0.7" right="0.7" top="0.75" bottom="0.75" header="0.3" footer="0.3"/>
  <pageSetup paperSize="9" scale="42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9"/>
  <sheetViews>
    <sheetView zoomScale="75" zoomScaleNormal="75" workbookViewId="0">
      <pane ySplit="1" topLeftCell="A2" activePane="bottomLeft" state="frozen"/>
      <selection pane="bottomLeft" activeCell="F28" sqref="F28:F29"/>
    </sheetView>
  </sheetViews>
  <sheetFormatPr defaultRowHeight="14.5" x14ac:dyDescent="0.35"/>
  <cols>
    <col min="1" max="1" width="12" bestFit="1" customWidth="1"/>
    <col min="2" max="2" width="16" bestFit="1" customWidth="1"/>
    <col min="3" max="3" width="12" hidden="1" customWidth="1"/>
    <col min="4" max="4" width="16.26953125" hidden="1" customWidth="1"/>
    <col min="5" max="5" width="10.7265625" bestFit="1" customWidth="1"/>
  </cols>
  <sheetData>
    <row r="1" spans="1:29" ht="118.5" x14ac:dyDescent="0.35">
      <c r="A1" s="1" t="s">
        <v>179</v>
      </c>
      <c r="B1" s="1" t="s">
        <v>180</v>
      </c>
      <c r="C1" s="1" t="s">
        <v>181</v>
      </c>
      <c r="D1" s="1" t="s">
        <v>182</v>
      </c>
      <c r="E1" s="4" t="s">
        <v>188</v>
      </c>
      <c r="F1" s="3" t="s">
        <v>189</v>
      </c>
      <c r="G1" s="3" t="s">
        <v>202</v>
      </c>
      <c r="H1" s="3" t="s">
        <v>190</v>
      </c>
      <c r="I1" s="3" t="s">
        <v>204</v>
      </c>
      <c r="J1" s="3" t="s">
        <v>191</v>
      </c>
      <c r="K1" s="3" t="s">
        <v>192</v>
      </c>
      <c r="L1" s="3" t="s">
        <v>193</v>
      </c>
      <c r="M1" s="3" t="s">
        <v>194</v>
      </c>
      <c r="N1" s="3" t="s">
        <v>203</v>
      </c>
      <c r="O1" s="3" t="s">
        <v>195</v>
      </c>
      <c r="P1" s="3" t="s">
        <v>196</v>
      </c>
      <c r="Q1" s="3" t="s">
        <v>212</v>
      </c>
      <c r="R1" s="3" t="s">
        <v>222</v>
      </c>
      <c r="S1" s="3" t="s">
        <v>224</v>
      </c>
      <c r="T1" s="3" t="s">
        <v>223</v>
      </c>
      <c r="U1" s="3" t="s">
        <v>228</v>
      </c>
      <c r="V1" s="3" t="s">
        <v>225</v>
      </c>
      <c r="W1" s="3" t="s">
        <v>197</v>
      </c>
      <c r="X1" s="3" t="s">
        <v>198</v>
      </c>
      <c r="Y1" s="3" t="s">
        <v>199</v>
      </c>
      <c r="Z1" s="3" t="s">
        <v>200</v>
      </c>
      <c r="AA1" s="3" t="s">
        <v>201</v>
      </c>
      <c r="AB1" s="11" t="s">
        <v>226</v>
      </c>
      <c r="AC1" s="3" t="s">
        <v>236</v>
      </c>
    </row>
    <row r="2" spans="1:29" ht="15.5" x14ac:dyDescent="0.35">
      <c r="A2" s="1" t="s">
        <v>184</v>
      </c>
      <c r="B2" s="1"/>
      <c r="C2" s="1"/>
      <c r="D2" s="1"/>
      <c r="E2" s="5"/>
    </row>
    <row r="3" spans="1:29" x14ac:dyDescent="0.35">
      <c r="A3" s="8"/>
      <c r="B3" s="8"/>
      <c r="D3" s="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9" x14ac:dyDescent="0.35">
      <c r="D4" s="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9" x14ac:dyDescent="0.35">
      <c r="D5" s="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9" x14ac:dyDescent="0.35">
      <c r="D6" s="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9" x14ac:dyDescent="0.35">
      <c r="D7" s="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9" x14ac:dyDescent="0.35">
      <c r="D8" s="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9" x14ac:dyDescent="0.35">
      <c r="D9" s="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</sheetData>
  <sheetProtection formatCells="0" formatColumns="0" formatRows="0" insertColumns="0" insertRows="0" insertHyperlinks="0" deleteColumns="0" deleteRows="0" sort="0" autoFilter="0" pivotTables="0"/>
  <autoFilter ref="A1:C9" xr:uid="{00000000-0009-0000-0000-000002000000}"/>
  <customSheetViews>
    <customSheetView guid="{3193CE05-C121-4EEB-9186-3DFC0D875607}" fitToPage="1" showAutoFilter="1" hiddenColumns="1">
      <pane ySplit="1" topLeftCell="A2" activePane="bottomLeft" state="frozen"/>
      <selection pane="bottomLeft" activeCell="I14" sqref="I14"/>
      <pageMargins left="0.7" right="0.7" top="0.75" bottom="0.75" header="0.3" footer="0.3"/>
      <pageSetup paperSize="9" scale="42" fitToHeight="0" orientation="landscape" r:id="rId1"/>
      <autoFilter ref="A1:C9" xr:uid="{578D346B-1DE0-442A-AD27-FE5E7B158721}"/>
    </customSheetView>
  </customSheetViews>
  <pageMargins left="0.7" right="0.7" top="0.75" bottom="0.75" header="0.3" footer="0.3"/>
  <pageSetup paperSize="9" scale="42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8"/>
  <sheetViews>
    <sheetView zoomScale="75" zoomScaleNormal="75" workbookViewId="0">
      <pane ySplit="1" topLeftCell="A2" activePane="bottomLeft" state="frozen"/>
      <selection pane="bottomLeft" activeCell="H12" sqref="H12"/>
    </sheetView>
  </sheetViews>
  <sheetFormatPr defaultRowHeight="14.5" x14ac:dyDescent="0.35"/>
  <cols>
    <col min="1" max="1" width="12" bestFit="1" customWidth="1"/>
    <col min="2" max="2" width="16" bestFit="1" customWidth="1"/>
    <col min="3" max="3" width="12" hidden="1" customWidth="1"/>
    <col min="4" max="4" width="16.26953125" hidden="1" customWidth="1"/>
    <col min="5" max="5" width="10.7265625" bestFit="1" customWidth="1"/>
  </cols>
  <sheetData>
    <row r="1" spans="1:29" ht="118.5" x14ac:dyDescent="0.35">
      <c r="A1" s="1" t="s">
        <v>179</v>
      </c>
      <c r="B1" s="1" t="s">
        <v>180</v>
      </c>
      <c r="C1" s="1" t="s">
        <v>181</v>
      </c>
      <c r="D1" s="1" t="s">
        <v>182</v>
      </c>
      <c r="E1" s="4" t="s">
        <v>188</v>
      </c>
      <c r="F1" s="3" t="s">
        <v>189</v>
      </c>
      <c r="G1" s="3" t="s">
        <v>202</v>
      </c>
      <c r="H1" s="3" t="s">
        <v>190</v>
      </c>
      <c r="I1" s="3" t="s">
        <v>204</v>
      </c>
      <c r="J1" s="3" t="s">
        <v>191</v>
      </c>
      <c r="K1" s="3" t="s">
        <v>192</v>
      </c>
      <c r="L1" s="3" t="s">
        <v>193</v>
      </c>
      <c r="M1" s="3" t="s">
        <v>194</v>
      </c>
      <c r="N1" s="3" t="s">
        <v>203</v>
      </c>
      <c r="O1" s="3" t="s">
        <v>195</v>
      </c>
      <c r="P1" s="3" t="s">
        <v>196</v>
      </c>
      <c r="Q1" s="3" t="s">
        <v>212</v>
      </c>
      <c r="R1" s="3" t="s">
        <v>222</v>
      </c>
      <c r="S1" s="3" t="s">
        <v>224</v>
      </c>
      <c r="T1" s="3" t="s">
        <v>223</v>
      </c>
      <c r="U1" s="3" t="s">
        <v>228</v>
      </c>
      <c r="V1" s="3" t="s">
        <v>225</v>
      </c>
      <c r="W1" s="3" t="s">
        <v>197</v>
      </c>
      <c r="X1" s="3" t="s">
        <v>198</v>
      </c>
      <c r="Y1" s="3" t="s">
        <v>199</v>
      </c>
      <c r="Z1" s="3" t="s">
        <v>200</v>
      </c>
      <c r="AA1" s="3" t="s">
        <v>201</v>
      </c>
      <c r="AB1" s="11" t="s">
        <v>226</v>
      </c>
      <c r="AC1" s="3" t="s">
        <v>236</v>
      </c>
    </row>
    <row r="2" spans="1:29" x14ac:dyDescent="0.35">
      <c r="A2" s="10" t="s">
        <v>113</v>
      </c>
      <c r="B2" s="10" t="s">
        <v>114</v>
      </c>
      <c r="C2" t="s">
        <v>115</v>
      </c>
      <c r="D2" s="2" t="e">
        <f>#REF!</f>
        <v>#REF!</v>
      </c>
      <c r="E2" s="12">
        <v>20</v>
      </c>
      <c r="F2" s="12">
        <v>20</v>
      </c>
      <c r="G2" s="12"/>
      <c r="H2" s="12"/>
      <c r="I2" s="12">
        <v>19</v>
      </c>
      <c r="J2" s="12">
        <v>19</v>
      </c>
      <c r="K2" s="12">
        <v>17</v>
      </c>
      <c r="L2" s="12">
        <v>20</v>
      </c>
      <c r="M2" s="12">
        <v>19</v>
      </c>
      <c r="N2" s="12"/>
      <c r="O2" s="12"/>
      <c r="P2" s="12">
        <v>18</v>
      </c>
      <c r="Q2" s="12">
        <v>20</v>
      </c>
      <c r="R2" s="12">
        <v>20</v>
      </c>
      <c r="S2" s="12">
        <v>20</v>
      </c>
      <c r="T2" s="12">
        <v>20</v>
      </c>
      <c r="U2" s="12"/>
      <c r="V2" s="12"/>
      <c r="W2" s="12"/>
      <c r="X2" s="12">
        <v>20</v>
      </c>
      <c r="Y2" s="12">
        <v>20</v>
      </c>
      <c r="Z2" s="12">
        <v>20</v>
      </c>
      <c r="AA2" s="12">
        <v>20</v>
      </c>
      <c r="AB2">
        <f t="shared" ref="AB2:AB8" si="0">SUM(E2:AA2)</f>
        <v>312</v>
      </c>
      <c r="AC2" s="16">
        <v>160</v>
      </c>
    </row>
    <row r="3" spans="1:29" x14ac:dyDescent="0.35">
      <c r="A3" s="10" t="s">
        <v>22</v>
      </c>
      <c r="B3" s="10" t="s">
        <v>75</v>
      </c>
      <c r="C3" t="s">
        <v>76</v>
      </c>
      <c r="D3" s="2" t="e">
        <f>#REF!</f>
        <v>#REF!</v>
      </c>
      <c r="E3" s="12"/>
      <c r="F3" s="12"/>
      <c r="G3" s="12"/>
      <c r="H3" s="12">
        <v>19</v>
      </c>
      <c r="I3" s="12">
        <v>18</v>
      </c>
      <c r="J3" s="12"/>
      <c r="K3" s="12">
        <v>18</v>
      </c>
      <c r="L3" s="12"/>
      <c r="M3" s="12"/>
      <c r="N3" s="12">
        <v>19</v>
      </c>
      <c r="O3" s="12"/>
      <c r="P3" s="12"/>
      <c r="Q3" s="12"/>
      <c r="R3" s="12"/>
      <c r="S3" s="12"/>
      <c r="T3" s="12">
        <v>19</v>
      </c>
      <c r="U3" s="12"/>
      <c r="V3" s="12"/>
      <c r="W3" s="12"/>
      <c r="X3" s="12">
        <v>19</v>
      </c>
      <c r="Y3" s="12">
        <v>19</v>
      </c>
      <c r="Z3" s="12"/>
      <c r="AA3" s="12"/>
      <c r="AB3">
        <f t="shared" si="0"/>
        <v>131</v>
      </c>
      <c r="AC3" s="10">
        <v>131</v>
      </c>
    </row>
    <row r="4" spans="1:29" x14ac:dyDescent="0.35">
      <c r="A4" t="s">
        <v>124</v>
      </c>
      <c r="B4" t="s">
        <v>125</v>
      </c>
      <c r="C4" t="s">
        <v>126</v>
      </c>
      <c r="D4" s="2" t="e">
        <f>#REF!</f>
        <v>#REF!</v>
      </c>
      <c r="E4" s="12"/>
      <c r="F4" s="12"/>
      <c r="G4" s="12"/>
      <c r="H4" s="12"/>
      <c r="I4" s="12"/>
      <c r="J4" s="12">
        <v>20</v>
      </c>
      <c r="K4" s="12"/>
      <c r="L4" s="12"/>
      <c r="M4" s="12"/>
      <c r="N4" s="12">
        <v>20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>
        <f t="shared" si="0"/>
        <v>40</v>
      </c>
    </row>
    <row r="5" spans="1:29" x14ac:dyDescent="0.35">
      <c r="A5" t="s">
        <v>83</v>
      </c>
      <c r="B5" t="s">
        <v>84</v>
      </c>
      <c r="C5" t="s">
        <v>85</v>
      </c>
      <c r="D5" s="2" t="e">
        <f>#REF!</f>
        <v>#REF!</v>
      </c>
      <c r="E5" s="12"/>
      <c r="F5" s="12"/>
      <c r="G5" s="12"/>
      <c r="H5" s="12"/>
      <c r="I5" s="12"/>
      <c r="J5" s="12"/>
      <c r="K5" s="12">
        <v>16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>
        <f t="shared" si="0"/>
        <v>16</v>
      </c>
    </row>
    <row r="6" spans="1:29" x14ac:dyDescent="0.35">
      <c r="A6" t="s">
        <v>148</v>
      </c>
      <c r="B6" t="s">
        <v>149</v>
      </c>
      <c r="C6" t="s">
        <v>150</v>
      </c>
      <c r="D6" s="2" t="e">
        <f>#REF!</f>
        <v>#REF!</v>
      </c>
      <c r="E6" s="12"/>
      <c r="F6" s="12"/>
      <c r="G6" s="12"/>
      <c r="H6" s="12"/>
      <c r="I6" s="12"/>
      <c r="J6" s="12"/>
      <c r="K6" s="12">
        <v>15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>
        <f t="shared" si="0"/>
        <v>15</v>
      </c>
    </row>
    <row r="7" spans="1:29" x14ac:dyDescent="0.35">
      <c r="A7" t="s">
        <v>140</v>
      </c>
      <c r="B7" t="s">
        <v>141</v>
      </c>
      <c r="C7" t="s">
        <v>142</v>
      </c>
      <c r="D7" s="2" t="e">
        <f>#REF!</f>
        <v>#REF!</v>
      </c>
      <c r="E7" s="12"/>
      <c r="F7" s="12"/>
      <c r="G7" s="12"/>
      <c r="H7" s="12"/>
      <c r="I7" s="12">
        <v>20</v>
      </c>
      <c r="J7" s="12"/>
      <c r="K7" s="12">
        <v>19</v>
      </c>
      <c r="L7" s="12"/>
      <c r="M7" s="12">
        <v>20</v>
      </c>
      <c r="N7" s="12"/>
      <c r="O7" s="12"/>
      <c r="P7" s="12">
        <v>19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>
        <f t="shared" si="0"/>
        <v>78</v>
      </c>
    </row>
    <row r="8" spans="1:29" x14ac:dyDescent="0.35">
      <c r="A8" t="s">
        <v>130</v>
      </c>
      <c r="B8" t="s">
        <v>131</v>
      </c>
      <c r="C8" t="s">
        <v>132</v>
      </c>
      <c r="D8" s="2" t="e">
        <f>#REF!</f>
        <v>#REF!</v>
      </c>
      <c r="E8" s="12"/>
      <c r="F8" s="12"/>
      <c r="G8" s="12"/>
      <c r="H8" s="12">
        <v>20</v>
      </c>
      <c r="I8" s="12"/>
      <c r="J8" s="12"/>
      <c r="K8" s="12">
        <v>20</v>
      </c>
      <c r="L8" s="12"/>
      <c r="M8" s="12"/>
      <c r="N8" s="12"/>
      <c r="O8" s="12"/>
      <c r="P8" s="12">
        <v>20</v>
      </c>
      <c r="Q8" s="12"/>
      <c r="R8" s="12"/>
      <c r="S8" s="12"/>
      <c r="T8" s="12"/>
      <c r="U8" s="12"/>
      <c r="V8" s="12"/>
      <c r="W8" s="12">
        <v>20</v>
      </c>
      <c r="X8" s="12"/>
      <c r="Y8" s="12"/>
      <c r="Z8" s="12"/>
      <c r="AA8" s="12"/>
      <c r="AB8">
        <f t="shared" si="0"/>
        <v>80</v>
      </c>
    </row>
  </sheetData>
  <sheetProtection formatCells="0" formatColumns="0" formatRows="0" insertColumns="0" insertRows="0" insertHyperlinks="0" deleteColumns="0" deleteRows="0" sort="0" autoFilter="0" pivotTables="0"/>
  <autoFilter ref="A1:C8" xr:uid="{00000000-0009-0000-0000-000003000000}"/>
  <sortState xmlns:xlrd2="http://schemas.microsoft.com/office/spreadsheetml/2017/richdata2" ref="A2:AC9">
    <sortCondition descending="1" ref="AC2:AC9"/>
  </sortState>
  <customSheetViews>
    <customSheetView guid="{3193CE05-C121-4EEB-9186-3DFC0D875607}" fitToPage="1" showAutoFilter="1" hiddenColumns="1">
      <pane ySplit="1" topLeftCell="A2" activePane="bottomLeft" state="frozen"/>
      <selection pane="bottomLeft" activeCell="I10" sqref="I10"/>
      <pageMargins left="0.7" right="0.7" top="0.75" bottom="0.75" header="0.3" footer="0.3"/>
      <pageSetup paperSize="9" scale="42" fitToHeight="0" orientation="landscape" r:id="rId1"/>
      <autoFilter ref="A1:C14" xr:uid="{132DC17A-7CBF-4379-A78D-00E518CB482D}"/>
    </customSheetView>
  </customSheetViews>
  <pageMargins left="0.7" right="0.7" top="0.75" bottom="0.75" header="0.3" footer="0.3"/>
  <pageSetup paperSize="9" scale="42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13"/>
  <sheetViews>
    <sheetView zoomScale="75" zoomScaleNormal="75" workbookViewId="0">
      <pane ySplit="1" topLeftCell="A2" activePane="bottomLeft" state="frozen"/>
      <selection pane="bottomLeft" activeCell="K29" sqref="K29"/>
    </sheetView>
  </sheetViews>
  <sheetFormatPr defaultRowHeight="14.5" x14ac:dyDescent="0.35"/>
  <cols>
    <col min="1" max="1" width="12" bestFit="1" customWidth="1"/>
    <col min="2" max="2" width="16" bestFit="1" customWidth="1"/>
    <col min="3" max="3" width="12" hidden="1" customWidth="1"/>
    <col min="4" max="4" width="16.26953125" hidden="1" customWidth="1"/>
    <col min="5" max="5" width="10.7265625" bestFit="1" customWidth="1"/>
  </cols>
  <sheetData>
    <row r="1" spans="1:29" ht="118.5" x14ac:dyDescent="0.35">
      <c r="A1" s="1" t="s">
        <v>179</v>
      </c>
      <c r="B1" s="1" t="s">
        <v>180</v>
      </c>
      <c r="C1" s="1" t="s">
        <v>181</v>
      </c>
      <c r="D1" s="1" t="s">
        <v>182</v>
      </c>
      <c r="E1" s="4" t="s">
        <v>188</v>
      </c>
      <c r="F1" s="3" t="s">
        <v>189</v>
      </c>
      <c r="G1" s="3" t="s">
        <v>202</v>
      </c>
      <c r="H1" s="3" t="s">
        <v>190</v>
      </c>
      <c r="I1" s="3" t="s">
        <v>204</v>
      </c>
      <c r="J1" s="3" t="s">
        <v>191</v>
      </c>
      <c r="K1" s="3" t="s">
        <v>192</v>
      </c>
      <c r="L1" s="3" t="s">
        <v>193</v>
      </c>
      <c r="M1" s="3" t="s">
        <v>194</v>
      </c>
      <c r="N1" s="3" t="s">
        <v>203</v>
      </c>
      <c r="O1" s="3" t="s">
        <v>195</v>
      </c>
      <c r="P1" s="3" t="s">
        <v>196</v>
      </c>
      <c r="Q1" s="3" t="s">
        <v>212</v>
      </c>
      <c r="R1" s="3" t="s">
        <v>222</v>
      </c>
      <c r="S1" s="3" t="s">
        <v>224</v>
      </c>
      <c r="T1" s="3" t="s">
        <v>223</v>
      </c>
      <c r="U1" s="3" t="s">
        <v>228</v>
      </c>
      <c r="V1" s="3" t="s">
        <v>225</v>
      </c>
      <c r="W1" s="3" t="s">
        <v>197</v>
      </c>
      <c r="X1" s="3" t="s">
        <v>198</v>
      </c>
      <c r="Y1" s="3" t="s">
        <v>199</v>
      </c>
      <c r="Z1" s="3" t="s">
        <v>200</v>
      </c>
      <c r="AA1" s="3" t="s">
        <v>201</v>
      </c>
      <c r="AB1" s="11" t="s">
        <v>226</v>
      </c>
      <c r="AC1" s="3" t="s">
        <v>236</v>
      </c>
    </row>
    <row r="2" spans="1:29" x14ac:dyDescent="0.35">
      <c r="A2" s="10" t="s">
        <v>1</v>
      </c>
      <c r="B2" s="10" t="s">
        <v>46</v>
      </c>
      <c r="C2" t="s">
        <v>47</v>
      </c>
      <c r="D2" s="2" t="e">
        <f>#REF!</f>
        <v>#REF!</v>
      </c>
      <c r="E2" s="12"/>
      <c r="F2" s="12"/>
      <c r="G2" s="12">
        <v>20</v>
      </c>
      <c r="H2" s="12">
        <v>20</v>
      </c>
      <c r="I2" s="12">
        <v>20</v>
      </c>
      <c r="J2" s="12"/>
      <c r="K2" s="12"/>
      <c r="L2" s="12">
        <v>20</v>
      </c>
      <c r="M2" s="12"/>
      <c r="N2" s="12">
        <v>20</v>
      </c>
      <c r="O2" s="12"/>
      <c r="P2" s="12">
        <v>20</v>
      </c>
      <c r="Q2" s="12">
        <v>20</v>
      </c>
      <c r="R2" s="12"/>
      <c r="S2" s="12"/>
      <c r="T2" s="12">
        <v>20</v>
      </c>
      <c r="U2" s="12"/>
      <c r="V2" s="12">
        <v>20</v>
      </c>
      <c r="W2" s="12">
        <v>20</v>
      </c>
      <c r="X2" s="12">
        <v>20</v>
      </c>
      <c r="Y2" s="12">
        <v>20</v>
      </c>
      <c r="Z2" s="12"/>
      <c r="AA2" s="12"/>
      <c r="AB2">
        <f t="shared" ref="AB2:AB13" si="0">SUM(E2:AA2)</f>
        <v>240</v>
      </c>
      <c r="AC2" s="16">
        <v>160</v>
      </c>
    </row>
    <row r="3" spans="1:29" x14ac:dyDescent="0.35">
      <c r="A3" s="15" t="s">
        <v>220</v>
      </c>
      <c r="B3" s="15" t="s">
        <v>143</v>
      </c>
      <c r="E3" s="12"/>
      <c r="F3" s="12"/>
      <c r="G3" s="12"/>
      <c r="H3" s="12">
        <v>17</v>
      </c>
      <c r="I3" s="12">
        <v>19</v>
      </c>
      <c r="J3" s="12">
        <v>20</v>
      </c>
      <c r="K3" s="12"/>
      <c r="L3" s="12"/>
      <c r="M3" s="12"/>
      <c r="N3" s="12">
        <v>19</v>
      </c>
      <c r="O3" s="12">
        <v>20</v>
      </c>
      <c r="P3" s="12">
        <v>19</v>
      </c>
      <c r="Q3" s="12"/>
      <c r="R3" s="12"/>
      <c r="S3" s="12">
        <v>19</v>
      </c>
      <c r="T3" s="12"/>
      <c r="U3" s="12"/>
      <c r="V3" s="12"/>
      <c r="W3" s="12"/>
      <c r="X3" s="12"/>
      <c r="Y3" s="12">
        <v>17</v>
      </c>
      <c r="Z3" s="12">
        <v>19</v>
      </c>
      <c r="AA3" s="12">
        <v>20</v>
      </c>
      <c r="AB3">
        <f t="shared" si="0"/>
        <v>189</v>
      </c>
      <c r="AC3" s="16">
        <v>155</v>
      </c>
    </row>
    <row r="4" spans="1:29" x14ac:dyDescent="0.35">
      <c r="A4" s="10" t="s">
        <v>98</v>
      </c>
      <c r="B4" s="10" t="s">
        <v>169</v>
      </c>
      <c r="C4" t="s">
        <v>170</v>
      </c>
      <c r="D4" s="2" t="e">
        <f>#REF!</f>
        <v>#REF!</v>
      </c>
      <c r="E4" s="12"/>
      <c r="F4" s="12"/>
      <c r="G4" s="12"/>
      <c r="H4" s="12">
        <v>19</v>
      </c>
      <c r="I4" s="12"/>
      <c r="J4" s="12"/>
      <c r="K4" s="12">
        <v>19</v>
      </c>
      <c r="L4" s="12"/>
      <c r="M4" s="12"/>
      <c r="N4" s="12">
        <v>18</v>
      </c>
      <c r="O4" s="12"/>
      <c r="P4" s="12"/>
      <c r="Q4" s="12">
        <v>19</v>
      </c>
      <c r="R4" s="12"/>
      <c r="S4" s="12">
        <v>20</v>
      </c>
      <c r="T4" s="12">
        <v>19</v>
      </c>
      <c r="U4" s="12"/>
      <c r="V4" s="12">
        <v>19</v>
      </c>
      <c r="W4" s="12">
        <v>19</v>
      </c>
      <c r="X4" s="12">
        <v>19</v>
      </c>
      <c r="Y4" s="12">
        <v>19</v>
      </c>
      <c r="Z4" s="12">
        <v>20</v>
      </c>
      <c r="AA4" s="12"/>
      <c r="AB4">
        <f t="shared" si="0"/>
        <v>210</v>
      </c>
      <c r="AC4" s="16">
        <v>154</v>
      </c>
    </row>
    <row r="5" spans="1:29" x14ac:dyDescent="0.35">
      <c r="A5" t="s">
        <v>16</v>
      </c>
      <c r="B5" t="s">
        <v>17</v>
      </c>
      <c r="C5" t="s">
        <v>18</v>
      </c>
      <c r="D5" s="2" t="e">
        <f>#REF!</f>
        <v>#REF!</v>
      </c>
      <c r="E5" s="12"/>
      <c r="F5" s="12">
        <v>20</v>
      </c>
      <c r="G5" s="12">
        <v>18</v>
      </c>
      <c r="H5" s="12">
        <v>16</v>
      </c>
      <c r="I5" s="12">
        <v>17</v>
      </c>
      <c r="J5" s="12">
        <v>19</v>
      </c>
      <c r="K5" s="12">
        <v>18</v>
      </c>
      <c r="L5" s="12"/>
      <c r="M5" s="12"/>
      <c r="N5" s="12">
        <v>17</v>
      </c>
      <c r="O5" s="12">
        <v>18</v>
      </c>
      <c r="P5" s="12">
        <v>17</v>
      </c>
      <c r="Q5" s="12"/>
      <c r="R5" s="12"/>
      <c r="S5" s="12">
        <v>17</v>
      </c>
      <c r="T5" s="12">
        <v>17</v>
      </c>
      <c r="U5" s="12">
        <v>20</v>
      </c>
      <c r="V5" s="12">
        <v>17</v>
      </c>
      <c r="W5" s="12">
        <v>16</v>
      </c>
      <c r="X5" s="12">
        <v>18</v>
      </c>
      <c r="Y5" s="12">
        <v>18</v>
      </c>
      <c r="Z5" s="12">
        <v>17</v>
      </c>
      <c r="AA5" s="12"/>
      <c r="AB5">
        <f t="shared" si="0"/>
        <v>300</v>
      </c>
      <c r="AC5" s="14">
        <v>149</v>
      </c>
    </row>
    <row r="6" spans="1:29" x14ac:dyDescent="0.35">
      <c r="A6" t="s">
        <v>33</v>
      </c>
      <c r="B6" t="s">
        <v>105</v>
      </c>
      <c r="C6" t="s">
        <v>106</v>
      </c>
      <c r="D6" s="2" t="e">
        <f>#REF!</f>
        <v>#REF!</v>
      </c>
      <c r="E6" s="12">
        <v>20</v>
      </c>
      <c r="F6" s="12"/>
      <c r="G6" s="12">
        <v>19</v>
      </c>
      <c r="H6" s="12"/>
      <c r="I6" s="12"/>
      <c r="J6" s="12"/>
      <c r="K6" s="12">
        <v>15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>
        <v>16</v>
      </c>
      <c r="Y6" s="12">
        <v>16</v>
      </c>
      <c r="Z6" s="12">
        <v>18</v>
      </c>
      <c r="AA6" s="12"/>
      <c r="AB6">
        <f t="shared" si="0"/>
        <v>104</v>
      </c>
      <c r="AC6" s="14">
        <v>104</v>
      </c>
    </row>
    <row r="7" spans="1:29" x14ac:dyDescent="0.35">
      <c r="A7" t="s">
        <v>151</v>
      </c>
      <c r="B7" t="s">
        <v>42</v>
      </c>
      <c r="C7" t="s">
        <v>152</v>
      </c>
      <c r="D7" s="2" t="e">
        <f>#REF!</f>
        <v>#REF!</v>
      </c>
      <c r="E7" s="12"/>
      <c r="F7" s="12"/>
      <c r="G7" s="12"/>
      <c r="H7" s="12">
        <v>18</v>
      </c>
      <c r="I7" s="12"/>
      <c r="J7" s="12"/>
      <c r="K7" s="12">
        <v>17</v>
      </c>
      <c r="L7" s="12"/>
      <c r="M7" s="12"/>
      <c r="N7" s="12"/>
      <c r="O7" s="12"/>
      <c r="P7" s="12">
        <v>18</v>
      </c>
      <c r="Q7" s="12">
        <v>18</v>
      </c>
      <c r="R7" s="12"/>
      <c r="S7" s="12"/>
      <c r="T7" s="12"/>
      <c r="U7" s="12"/>
      <c r="V7" s="12">
        <v>16</v>
      </c>
      <c r="W7" s="12">
        <v>17</v>
      </c>
      <c r="X7" s="12"/>
      <c r="Y7" s="12"/>
      <c r="Z7" s="12"/>
      <c r="AA7" s="12"/>
      <c r="AB7">
        <f t="shared" si="0"/>
        <v>104</v>
      </c>
      <c r="AC7" s="14">
        <v>104</v>
      </c>
    </row>
    <row r="8" spans="1:29" x14ac:dyDescent="0.35">
      <c r="A8" t="s">
        <v>107</v>
      </c>
      <c r="B8" t="s">
        <v>108</v>
      </c>
      <c r="C8" t="s">
        <v>109</v>
      </c>
      <c r="D8" s="2" t="e">
        <f>#REF!</f>
        <v>#REF!</v>
      </c>
      <c r="E8" s="12"/>
      <c r="F8" s="12"/>
      <c r="G8" s="12"/>
      <c r="H8" s="12"/>
      <c r="I8" s="12"/>
      <c r="J8" s="12"/>
      <c r="K8" s="12">
        <v>20</v>
      </c>
      <c r="L8" s="12"/>
      <c r="M8" s="12"/>
      <c r="N8" s="12"/>
      <c r="O8" s="12">
        <v>19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>
        <f t="shared" si="0"/>
        <v>39</v>
      </c>
      <c r="AC8" s="14"/>
    </row>
    <row r="9" spans="1:29" x14ac:dyDescent="0.35">
      <c r="A9" t="s">
        <v>205</v>
      </c>
      <c r="B9" t="s">
        <v>123</v>
      </c>
      <c r="C9" t="s">
        <v>146</v>
      </c>
      <c r="D9" s="2" t="e">
        <f>#REF!</f>
        <v>#REF!</v>
      </c>
      <c r="E9" s="12"/>
      <c r="F9" s="12"/>
      <c r="G9" s="12"/>
      <c r="H9" s="12"/>
      <c r="I9" s="12"/>
      <c r="J9" s="12">
        <v>17</v>
      </c>
      <c r="K9" s="12"/>
      <c r="L9" s="12">
        <v>19</v>
      </c>
      <c r="M9" s="12"/>
      <c r="N9" s="12"/>
      <c r="O9" s="12"/>
      <c r="P9" s="12"/>
      <c r="Q9" s="12"/>
      <c r="R9" s="12"/>
      <c r="S9" s="12"/>
      <c r="T9" s="12"/>
      <c r="U9" s="12">
        <v>19</v>
      </c>
      <c r="V9" s="12"/>
      <c r="W9" s="12"/>
      <c r="X9" s="12"/>
      <c r="Y9" s="12"/>
      <c r="Z9" s="12"/>
      <c r="AA9" s="12"/>
      <c r="AB9">
        <f t="shared" si="0"/>
        <v>55</v>
      </c>
      <c r="AC9" s="14"/>
    </row>
    <row r="10" spans="1:29" x14ac:dyDescent="0.35">
      <c r="A10" t="s">
        <v>51</v>
      </c>
      <c r="B10" t="s">
        <v>52</v>
      </c>
      <c r="C10" t="s">
        <v>53</v>
      </c>
      <c r="D10" s="2" t="e">
        <f>#REF!</f>
        <v>#REF!</v>
      </c>
      <c r="E10" s="12"/>
      <c r="F10" s="12"/>
      <c r="G10" s="12"/>
      <c r="H10" s="12"/>
      <c r="I10" s="12">
        <v>18</v>
      </c>
      <c r="J10" s="12"/>
      <c r="K10" s="12"/>
      <c r="L10" s="12">
        <v>18</v>
      </c>
      <c r="M10" s="12"/>
      <c r="N10" s="12"/>
      <c r="O10" s="12"/>
      <c r="P10" s="12"/>
      <c r="Q10" s="12"/>
      <c r="R10" s="12"/>
      <c r="S10" s="12"/>
      <c r="T10" s="12">
        <v>18</v>
      </c>
      <c r="U10" s="12"/>
      <c r="V10" s="12"/>
      <c r="W10" s="12"/>
      <c r="X10" s="12"/>
      <c r="Y10" s="12"/>
      <c r="Z10" s="12">
        <v>16</v>
      </c>
      <c r="AA10" s="12"/>
      <c r="AB10">
        <f t="shared" si="0"/>
        <v>70</v>
      </c>
      <c r="AC10" s="14"/>
    </row>
    <row r="11" spans="1:29" x14ac:dyDescent="0.35">
      <c r="A11" s="8" t="s">
        <v>215</v>
      </c>
      <c r="B11" s="8" t="s">
        <v>216</v>
      </c>
      <c r="E11" s="12"/>
      <c r="F11" s="12"/>
      <c r="G11" s="12"/>
      <c r="H11" s="12">
        <v>15</v>
      </c>
      <c r="I11" s="12"/>
      <c r="J11" s="12">
        <v>18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>
        <f t="shared" si="0"/>
        <v>33</v>
      </c>
      <c r="AC11" s="14"/>
    </row>
    <row r="12" spans="1:29" x14ac:dyDescent="0.35">
      <c r="A12" s="8" t="s">
        <v>22</v>
      </c>
      <c r="B12" s="8" t="s">
        <v>147</v>
      </c>
      <c r="E12" s="12"/>
      <c r="F12" s="12"/>
      <c r="G12" s="12"/>
      <c r="H12" s="12"/>
      <c r="I12" s="12"/>
      <c r="J12" s="12"/>
      <c r="K12" s="12">
        <v>16</v>
      </c>
      <c r="L12" s="12"/>
      <c r="M12" s="12"/>
      <c r="N12" s="12"/>
      <c r="O12" s="12"/>
      <c r="P12" s="12">
        <v>16</v>
      </c>
      <c r="Q12" s="12"/>
      <c r="R12" s="12"/>
      <c r="S12" s="12"/>
      <c r="T12" s="12"/>
      <c r="U12" s="12"/>
      <c r="V12" s="12"/>
      <c r="W12" s="12"/>
      <c r="X12" s="12">
        <v>17</v>
      </c>
      <c r="Y12" s="12"/>
      <c r="Z12" s="12"/>
      <c r="AA12" s="12"/>
      <c r="AB12">
        <f t="shared" si="0"/>
        <v>49</v>
      </c>
      <c r="AC12" s="14"/>
    </row>
    <row r="13" spans="1:29" x14ac:dyDescent="0.35">
      <c r="A13" s="8" t="s">
        <v>231</v>
      </c>
      <c r="B13" s="8" t="s">
        <v>232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>
        <v>18</v>
      </c>
      <c r="T13" s="12"/>
      <c r="U13" s="12"/>
      <c r="V13" s="12">
        <v>18</v>
      </c>
      <c r="W13" s="12">
        <v>18</v>
      </c>
      <c r="X13" s="12"/>
      <c r="Y13" s="12"/>
      <c r="Z13" s="12"/>
      <c r="AA13" s="12"/>
      <c r="AB13">
        <f t="shared" si="0"/>
        <v>54</v>
      </c>
      <c r="AC13" s="14"/>
    </row>
  </sheetData>
  <sheetProtection formatCells="0" formatColumns="0" formatRows="0" insertColumns="0" insertRows="0" insertHyperlinks="0" deleteColumns="0" deleteRows="0" sort="0" autoFilter="0" pivotTables="0"/>
  <autoFilter ref="A1:C9" xr:uid="{00000000-0009-0000-0000-000004000000}"/>
  <sortState xmlns:xlrd2="http://schemas.microsoft.com/office/spreadsheetml/2017/richdata2" ref="A1:AC13">
    <sortCondition descending="1" ref="AC1:AC13"/>
  </sortState>
  <customSheetViews>
    <customSheetView guid="{3193CE05-C121-4EEB-9186-3DFC0D875607}" fitToPage="1" showAutoFilter="1" hiddenColumns="1">
      <pane ySplit="1" topLeftCell="A2" activePane="bottomLeft" state="frozen"/>
      <selection pane="bottomLeft" activeCell="K14" sqref="K14"/>
      <pageMargins left="0.7" right="0.7" top="0.75" bottom="0.75" header="0.3" footer="0.3"/>
      <pageSetup paperSize="9" scale="42" fitToHeight="0" orientation="landscape" r:id="rId1"/>
      <autoFilter ref="A1:C14" xr:uid="{F53C7D95-41A2-4875-8341-F8308C34FE2A}"/>
    </customSheetView>
  </customSheetViews>
  <pageMargins left="0.7" right="0.7" top="0.75" bottom="0.75" header="0.3" footer="0.3"/>
  <pageSetup paperSize="9" scale="42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11"/>
  <sheetViews>
    <sheetView zoomScale="75" zoomScaleNormal="75" workbookViewId="0">
      <pane ySplit="1" topLeftCell="A2" activePane="bottomLeft" state="frozen"/>
      <selection pane="bottomLeft" activeCell="H20" sqref="H20"/>
    </sheetView>
  </sheetViews>
  <sheetFormatPr defaultRowHeight="14.5" x14ac:dyDescent="0.35"/>
  <cols>
    <col min="1" max="1" width="12" bestFit="1" customWidth="1"/>
    <col min="2" max="2" width="16" bestFit="1" customWidth="1"/>
    <col min="3" max="3" width="12" hidden="1" customWidth="1"/>
    <col min="4" max="4" width="16.26953125" hidden="1" customWidth="1"/>
    <col min="5" max="5" width="10.7265625" bestFit="1" customWidth="1"/>
  </cols>
  <sheetData>
    <row r="1" spans="1:29" ht="118.5" x14ac:dyDescent="0.35">
      <c r="A1" s="1" t="s">
        <v>179</v>
      </c>
      <c r="B1" s="1" t="s">
        <v>180</v>
      </c>
      <c r="C1" s="1" t="s">
        <v>181</v>
      </c>
      <c r="D1" s="1" t="s">
        <v>182</v>
      </c>
      <c r="E1" s="4" t="s">
        <v>188</v>
      </c>
      <c r="F1" s="3" t="s">
        <v>189</v>
      </c>
      <c r="G1" s="3" t="s">
        <v>202</v>
      </c>
      <c r="H1" s="3" t="s">
        <v>190</v>
      </c>
      <c r="I1" s="3" t="s">
        <v>204</v>
      </c>
      <c r="J1" s="3" t="s">
        <v>191</v>
      </c>
      <c r="K1" s="3" t="s">
        <v>192</v>
      </c>
      <c r="L1" s="3" t="s">
        <v>193</v>
      </c>
      <c r="M1" s="3" t="s">
        <v>194</v>
      </c>
      <c r="N1" s="3" t="s">
        <v>203</v>
      </c>
      <c r="O1" s="3" t="s">
        <v>195</v>
      </c>
      <c r="P1" s="3" t="s">
        <v>196</v>
      </c>
      <c r="Q1" s="3" t="s">
        <v>212</v>
      </c>
      <c r="R1" s="3" t="s">
        <v>222</v>
      </c>
      <c r="S1" s="3" t="s">
        <v>224</v>
      </c>
      <c r="T1" s="3" t="s">
        <v>223</v>
      </c>
      <c r="U1" s="3" t="s">
        <v>228</v>
      </c>
      <c r="V1" s="3" t="s">
        <v>225</v>
      </c>
      <c r="W1" s="3" t="s">
        <v>197</v>
      </c>
      <c r="X1" s="3" t="s">
        <v>198</v>
      </c>
      <c r="Y1" s="3" t="s">
        <v>199</v>
      </c>
      <c r="Z1" s="3" t="s">
        <v>200</v>
      </c>
      <c r="AA1" s="3" t="s">
        <v>201</v>
      </c>
      <c r="AB1" s="11" t="s">
        <v>226</v>
      </c>
      <c r="AC1" s="3" t="s">
        <v>236</v>
      </c>
    </row>
    <row r="2" spans="1:29" x14ac:dyDescent="0.35">
      <c r="A2" s="10" t="s">
        <v>110</v>
      </c>
      <c r="B2" s="10" t="s">
        <v>144</v>
      </c>
      <c r="C2" t="s">
        <v>145</v>
      </c>
      <c r="D2" s="2" t="e">
        <f>#REF!</f>
        <v>#REF!</v>
      </c>
      <c r="E2" s="12">
        <v>20</v>
      </c>
      <c r="F2" s="12"/>
      <c r="G2" s="12"/>
      <c r="H2" s="12"/>
      <c r="I2" s="12">
        <v>20</v>
      </c>
      <c r="J2" s="12"/>
      <c r="K2" s="12">
        <v>20</v>
      </c>
      <c r="L2" s="12">
        <v>20</v>
      </c>
      <c r="M2" s="12">
        <v>20</v>
      </c>
      <c r="N2" s="12"/>
      <c r="O2" s="12"/>
      <c r="P2" s="12">
        <v>20</v>
      </c>
      <c r="Q2" s="12">
        <v>20</v>
      </c>
      <c r="R2" s="12"/>
      <c r="S2" s="12">
        <v>20</v>
      </c>
      <c r="T2" s="12"/>
      <c r="U2" s="12"/>
      <c r="V2" s="12"/>
      <c r="W2" s="12">
        <v>20</v>
      </c>
      <c r="X2" s="12">
        <v>20</v>
      </c>
      <c r="Y2" s="12"/>
      <c r="Z2" s="12"/>
      <c r="AA2" s="12"/>
      <c r="AB2">
        <f t="shared" ref="AB2:AB9" si="0">SUM(E2:AA2)</f>
        <v>200</v>
      </c>
      <c r="AC2" s="10">
        <v>160</v>
      </c>
    </row>
    <row r="3" spans="1:29" x14ac:dyDescent="0.35">
      <c r="A3" s="10" t="s">
        <v>7</v>
      </c>
      <c r="B3" s="10" t="s">
        <v>8</v>
      </c>
      <c r="C3" t="s">
        <v>9</v>
      </c>
      <c r="D3" s="2" t="e">
        <f>#REF!</f>
        <v>#REF!</v>
      </c>
      <c r="E3" s="12"/>
      <c r="F3" s="12"/>
      <c r="G3" s="12"/>
      <c r="H3" s="12"/>
      <c r="I3" s="12"/>
      <c r="J3" s="12">
        <v>20</v>
      </c>
      <c r="K3" s="12"/>
      <c r="L3" s="12">
        <v>19</v>
      </c>
      <c r="M3" s="12"/>
      <c r="N3" s="12"/>
      <c r="O3" s="12"/>
      <c r="P3" s="12"/>
      <c r="Q3" s="12">
        <v>19</v>
      </c>
      <c r="R3" s="12">
        <v>20</v>
      </c>
      <c r="S3" s="12"/>
      <c r="T3" s="12">
        <v>20</v>
      </c>
      <c r="U3" s="12"/>
      <c r="V3" s="12"/>
      <c r="W3" s="12">
        <v>18</v>
      </c>
      <c r="X3" s="12"/>
      <c r="Y3" s="12"/>
      <c r="Z3" s="12">
        <v>19</v>
      </c>
      <c r="AA3" s="12">
        <v>19</v>
      </c>
      <c r="AB3">
        <f t="shared" si="0"/>
        <v>154</v>
      </c>
      <c r="AC3" s="10">
        <v>154</v>
      </c>
    </row>
    <row r="4" spans="1:29" x14ac:dyDescent="0.35">
      <c r="A4" s="10" t="s">
        <v>77</v>
      </c>
      <c r="B4" s="10" t="s">
        <v>78</v>
      </c>
      <c r="C4" t="s">
        <v>79</v>
      </c>
      <c r="D4" s="2" t="e">
        <f>#REF!</f>
        <v>#REF!</v>
      </c>
      <c r="E4" s="12"/>
      <c r="F4" s="12">
        <v>19</v>
      </c>
      <c r="G4" s="12"/>
      <c r="H4" s="12">
        <v>18</v>
      </c>
      <c r="I4" s="12">
        <v>17</v>
      </c>
      <c r="J4" s="12"/>
      <c r="K4" s="12">
        <v>17</v>
      </c>
      <c r="L4" s="12"/>
      <c r="M4" s="12"/>
      <c r="N4" s="12"/>
      <c r="O4" s="12"/>
      <c r="P4" s="12"/>
      <c r="Q4" s="12"/>
      <c r="R4" s="12">
        <v>19</v>
      </c>
      <c r="S4" s="12">
        <v>19</v>
      </c>
      <c r="T4" s="12">
        <v>19</v>
      </c>
      <c r="U4" s="12"/>
      <c r="V4" s="12">
        <v>19</v>
      </c>
      <c r="W4" s="12"/>
      <c r="X4" s="12">
        <v>19</v>
      </c>
      <c r="Y4" s="12"/>
      <c r="Z4" s="12"/>
      <c r="AA4" s="12"/>
      <c r="AB4">
        <f t="shared" si="0"/>
        <v>166</v>
      </c>
      <c r="AC4" s="10">
        <v>149</v>
      </c>
    </row>
    <row r="5" spans="1:29" x14ac:dyDescent="0.35">
      <c r="A5" t="s">
        <v>98</v>
      </c>
      <c r="B5" t="s">
        <v>99</v>
      </c>
      <c r="C5" t="s">
        <v>100</v>
      </c>
      <c r="D5" s="2" t="e">
        <f>#REF!</f>
        <v>#REF!</v>
      </c>
      <c r="E5" s="12"/>
      <c r="F5" s="12"/>
      <c r="G5" s="12"/>
      <c r="H5" s="12">
        <v>19</v>
      </c>
      <c r="I5" s="12">
        <v>19</v>
      </c>
      <c r="J5" s="12"/>
      <c r="K5" s="12">
        <v>18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>
        <v>20</v>
      </c>
      <c r="W5" s="12">
        <v>16</v>
      </c>
      <c r="X5" s="12"/>
      <c r="Y5" s="12">
        <v>20</v>
      </c>
      <c r="Z5" s="12">
        <v>18</v>
      </c>
      <c r="AA5" s="12">
        <v>18</v>
      </c>
      <c r="AB5">
        <f t="shared" si="0"/>
        <v>148</v>
      </c>
      <c r="AC5">
        <v>148</v>
      </c>
    </row>
    <row r="6" spans="1:29" x14ac:dyDescent="0.35">
      <c r="A6" t="s">
        <v>174</v>
      </c>
      <c r="B6" t="s">
        <v>143</v>
      </c>
      <c r="C6" t="s">
        <v>173</v>
      </c>
      <c r="D6" s="2" t="e">
        <f>#REF!</f>
        <v>#REF!</v>
      </c>
      <c r="E6" s="12"/>
      <c r="F6" s="12">
        <v>20</v>
      </c>
      <c r="G6" s="12"/>
      <c r="H6" s="12">
        <v>20</v>
      </c>
      <c r="I6" s="12"/>
      <c r="J6" s="12"/>
      <c r="K6" s="12"/>
      <c r="L6" s="12">
        <v>18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>
        <v>19</v>
      </c>
      <c r="X6" s="12"/>
      <c r="Y6" s="12"/>
      <c r="Z6" s="12">
        <v>20</v>
      </c>
      <c r="AA6" s="12">
        <v>20</v>
      </c>
      <c r="AB6">
        <f t="shared" si="0"/>
        <v>117</v>
      </c>
      <c r="AC6">
        <v>117</v>
      </c>
    </row>
    <row r="7" spans="1:29" x14ac:dyDescent="0.35">
      <c r="A7" t="s">
        <v>33</v>
      </c>
      <c r="B7" t="s">
        <v>34</v>
      </c>
      <c r="C7" t="s">
        <v>35</v>
      </c>
      <c r="D7" s="2" t="e">
        <f>#REF!</f>
        <v>#REF!</v>
      </c>
      <c r="E7" s="12">
        <v>19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>
        <v>19</v>
      </c>
      <c r="Q7" s="12"/>
      <c r="R7" s="12"/>
      <c r="S7" s="12"/>
      <c r="T7" s="12"/>
      <c r="U7" s="12"/>
      <c r="V7" s="12"/>
      <c r="W7" s="12">
        <v>17</v>
      </c>
      <c r="X7" s="12"/>
      <c r="Y7" s="12"/>
      <c r="Z7" s="12"/>
      <c r="AA7" s="12"/>
      <c r="AB7">
        <f t="shared" si="0"/>
        <v>55</v>
      </c>
    </row>
    <row r="8" spans="1:29" x14ac:dyDescent="0.35">
      <c r="A8" t="s">
        <v>27</v>
      </c>
      <c r="B8" t="s">
        <v>172</v>
      </c>
      <c r="C8" t="s">
        <v>171</v>
      </c>
      <c r="D8" s="2" t="e">
        <f>#REF!</f>
        <v>#REF!</v>
      </c>
      <c r="E8" s="12"/>
      <c r="F8" s="12"/>
      <c r="G8" s="12"/>
      <c r="H8" s="12"/>
      <c r="I8" s="12"/>
      <c r="J8" s="12"/>
      <c r="K8" s="12">
        <v>19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>
        <f t="shared" si="0"/>
        <v>19</v>
      </c>
    </row>
    <row r="9" spans="1:29" x14ac:dyDescent="0.35">
      <c r="A9" t="s">
        <v>1</v>
      </c>
      <c r="B9" t="s">
        <v>2</v>
      </c>
      <c r="C9" t="s">
        <v>3</v>
      </c>
      <c r="D9" s="2" t="e">
        <f>#REF!</f>
        <v>#REF!</v>
      </c>
      <c r="E9" s="12"/>
      <c r="F9" s="12"/>
      <c r="G9" s="12"/>
      <c r="H9" s="12"/>
      <c r="I9" s="12">
        <v>18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>
        <v>19</v>
      </c>
      <c r="Z9" s="12"/>
      <c r="AA9" s="12"/>
      <c r="AB9">
        <f t="shared" si="0"/>
        <v>37</v>
      </c>
    </row>
    <row r="11" spans="1:29" x14ac:dyDescent="0.35">
      <c r="F11" s="7"/>
      <c r="G11" s="7"/>
    </row>
  </sheetData>
  <sheetProtection formatCells="0" formatColumns="0" formatRows="0" insertColumns="0" insertRows="0" insertHyperlinks="0" deleteColumns="0" deleteRows="0" sort="0" autoFilter="0" pivotTables="0"/>
  <autoFilter ref="A1:C9" xr:uid="{00000000-0009-0000-0000-000005000000}"/>
  <sortState xmlns:xlrd2="http://schemas.microsoft.com/office/spreadsheetml/2017/richdata2" ref="A2:AC13">
    <sortCondition descending="1" ref="AC2:AC13"/>
  </sortState>
  <customSheetViews>
    <customSheetView guid="{3193CE05-C121-4EEB-9186-3DFC0D875607}" fitToPage="1" showAutoFilter="1" hiddenColumns="1">
      <pane ySplit="1" topLeftCell="A5" activePane="bottomLeft" state="frozen"/>
      <selection pane="bottomLeft" activeCell="K16" sqref="K16"/>
      <pageMargins left="0.7" right="0.7" top="0.75" bottom="0.75" header="0.3" footer="0.3"/>
      <pageSetup paperSize="9" scale="42" fitToHeight="0" orientation="landscape" r:id="rId1"/>
      <autoFilter ref="A1:C19" xr:uid="{3272A21A-29D7-4AC8-B3B6-54957D6863C5}"/>
    </customSheetView>
  </customSheetViews>
  <pageMargins left="0.7" right="0.7" top="0.75" bottom="0.75" header="0.3" footer="0.3"/>
  <pageSetup paperSize="9" scale="42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7"/>
  <sheetViews>
    <sheetView zoomScale="75" zoomScaleNormal="75" workbookViewId="0">
      <pane ySplit="1" topLeftCell="A2" activePane="bottomLeft" state="frozen"/>
      <selection pane="bottomLeft" activeCell="L11" sqref="L11"/>
    </sheetView>
  </sheetViews>
  <sheetFormatPr defaultRowHeight="14.5" x14ac:dyDescent="0.35"/>
  <cols>
    <col min="1" max="1" width="12" bestFit="1" customWidth="1"/>
    <col min="2" max="2" width="16" bestFit="1" customWidth="1"/>
    <col min="3" max="3" width="12" hidden="1" customWidth="1"/>
    <col min="4" max="4" width="16.26953125" hidden="1" customWidth="1"/>
    <col min="5" max="5" width="10.7265625" bestFit="1" customWidth="1"/>
  </cols>
  <sheetData>
    <row r="1" spans="1:29" ht="118.5" x14ac:dyDescent="0.35">
      <c r="A1" s="1" t="s">
        <v>179</v>
      </c>
      <c r="B1" s="1" t="s">
        <v>180</v>
      </c>
      <c r="C1" s="1" t="s">
        <v>181</v>
      </c>
      <c r="D1" s="1" t="s">
        <v>182</v>
      </c>
      <c r="E1" s="4" t="s">
        <v>188</v>
      </c>
      <c r="F1" s="3" t="s">
        <v>189</v>
      </c>
      <c r="G1" s="3" t="s">
        <v>202</v>
      </c>
      <c r="H1" s="3" t="s">
        <v>190</v>
      </c>
      <c r="I1" s="3" t="s">
        <v>204</v>
      </c>
      <c r="J1" s="3" t="s">
        <v>191</v>
      </c>
      <c r="K1" s="3" t="s">
        <v>192</v>
      </c>
      <c r="L1" s="3" t="s">
        <v>193</v>
      </c>
      <c r="M1" s="3" t="s">
        <v>194</v>
      </c>
      <c r="N1" s="3" t="s">
        <v>203</v>
      </c>
      <c r="O1" s="3" t="s">
        <v>195</v>
      </c>
      <c r="P1" s="3" t="s">
        <v>196</v>
      </c>
      <c r="Q1" s="3" t="s">
        <v>212</v>
      </c>
      <c r="R1" s="3" t="s">
        <v>222</v>
      </c>
      <c r="S1" s="3" t="s">
        <v>224</v>
      </c>
      <c r="T1" s="3" t="s">
        <v>223</v>
      </c>
      <c r="U1" s="3" t="s">
        <v>228</v>
      </c>
      <c r="V1" s="3" t="s">
        <v>225</v>
      </c>
      <c r="W1" s="3" t="s">
        <v>197</v>
      </c>
      <c r="X1" s="3" t="s">
        <v>198</v>
      </c>
      <c r="Y1" s="3" t="s">
        <v>199</v>
      </c>
      <c r="Z1" s="3" t="s">
        <v>200</v>
      </c>
      <c r="AA1" s="3" t="s">
        <v>201</v>
      </c>
      <c r="AB1" s="11" t="s">
        <v>226</v>
      </c>
      <c r="AC1" s="3" t="s">
        <v>236</v>
      </c>
    </row>
    <row r="2" spans="1:29" x14ac:dyDescent="0.35">
      <c r="A2" s="10" t="s">
        <v>54</v>
      </c>
      <c r="B2" s="10" t="s">
        <v>55</v>
      </c>
      <c r="C2" t="s">
        <v>56</v>
      </c>
      <c r="D2" s="2" t="e">
        <f>#REF!</f>
        <v>#REF!</v>
      </c>
      <c r="E2" s="12">
        <v>20</v>
      </c>
      <c r="F2" s="12"/>
      <c r="G2" s="12"/>
      <c r="H2" s="12">
        <v>20</v>
      </c>
      <c r="I2" s="12"/>
      <c r="J2" s="12"/>
      <c r="K2" s="12">
        <v>20</v>
      </c>
      <c r="L2" s="12"/>
      <c r="M2" s="12"/>
      <c r="N2" s="12"/>
      <c r="O2" s="12">
        <v>20</v>
      </c>
      <c r="P2" s="12">
        <v>20</v>
      </c>
      <c r="Q2" s="12"/>
      <c r="R2" s="12"/>
      <c r="S2" s="12"/>
      <c r="T2" s="12">
        <v>20</v>
      </c>
      <c r="U2" s="12"/>
      <c r="V2" s="12"/>
      <c r="W2" s="12"/>
      <c r="X2" s="12"/>
      <c r="Y2" s="12"/>
      <c r="Z2" s="12">
        <v>20</v>
      </c>
      <c r="AA2" s="12">
        <v>20</v>
      </c>
      <c r="AB2">
        <f t="shared" ref="AB2:AB7" si="0">SUM(E2:AA2)</f>
        <v>160</v>
      </c>
      <c r="AC2" s="10">
        <v>160</v>
      </c>
    </row>
    <row r="3" spans="1:29" x14ac:dyDescent="0.35">
      <c r="A3" t="s">
        <v>91</v>
      </c>
      <c r="B3" t="s">
        <v>89</v>
      </c>
      <c r="C3" t="s">
        <v>92</v>
      </c>
      <c r="D3" s="2" t="e">
        <f>#REF!</f>
        <v>#REF!</v>
      </c>
      <c r="E3" s="12">
        <v>19</v>
      </c>
      <c r="F3" s="12">
        <v>20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>
        <f t="shared" si="0"/>
        <v>39</v>
      </c>
    </row>
    <row r="4" spans="1:29" x14ac:dyDescent="0.35">
      <c r="A4" t="s">
        <v>209</v>
      </c>
      <c r="B4" t="s">
        <v>206</v>
      </c>
      <c r="C4" t="s">
        <v>137</v>
      </c>
      <c r="D4" s="2" t="e">
        <f>#REF!</f>
        <v>#REF!</v>
      </c>
      <c r="E4" s="12"/>
      <c r="F4" s="12"/>
      <c r="G4" s="12"/>
      <c r="H4" s="12"/>
      <c r="I4" s="12"/>
      <c r="J4" s="12"/>
      <c r="K4" s="12">
        <v>19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>
        <v>20</v>
      </c>
      <c r="X4" s="12"/>
      <c r="Y4" s="12">
        <v>20</v>
      </c>
      <c r="Z4" s="12"/>
      <c r="AA4" s="12"/>
      <c r="AB4">
        <f t="shared" si="0"/>
        <v>59</v>
      </c>
    </row>
    <row r="5" spans="1:29" x14ac:dyDescent="0.35">
      <c r="A5" t="s">
        <v>16</v>
      </c>
      <c r="B5" t="s">
        <v>101</v>
      </c>
      <c r="C5" t="s">
        <v>136</v>
      </c>
      <c r="D5" s="2" t="e">
        <f>#REF!</f>
        <v>#REF!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>
        <f t="shared" si="0"/>
        <v>0</v>
      </c>
    </row>
    <row r="6" spans="1:29" x14ac:dyDescent="0.35">
      <c r="A6" t="s">
        <v>30</v>
      </c>
      <c r="B6" t="s">
        <v>36</v>
      </c>
      <c r="C6" t="s">
        <v>37</v>
      </c>
      <c r="D6" s="2" t="e">
        <f>#REF!</f>
        <v>#REF!</v>
      </c>
      <c r="E6" s="12"/>
      <c r="F6" s="12"/>
      <c r="G6" s="12"/>
      <c r="H6" s="12"/>
      <c r="I6" s="12"/>
      <c r="J6" s="12"/>
      <c r="K6" s="12">
        <v>18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>
        <v>19</v>
      </c>
      <c r="X6" s="12"/>
      <c r="Y6" s="12">
        <v>19</v>
      </c>
      <c r="Z6" s="12"/>
      <c r="AA6" s="12"/>
      <c r="AB6">
        <f t="shared" si="0"/>
        <v>56</v>
      </c>
    </row>
    <row r="7" spans="1:29" x14ac:dyDescent="0.35">
      <c r="A7" t="s">
        <v>39</v>
      </c>
      <c r="B7" t="s">
        <v>38</v>
      </c>
      <c r="C7" t="s">
        <v>40</v>
      </c>
      <c r="D7" s="2" t="e">
        <f>#REF!</f>
        <v>#REF!</v>
      </c>
      <c r="E7" s="12"/>
      <c r="F7" s="12"/>
      <c r="G7" s="12"/>
      <c r="H7" s="12"/>
      <c r="I7" s="12"/>
      <c r="J7" s="12">
        <v>20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>
        <f t="shared" si="0"/>
        <v>20</v>
      </c>
    </row>
  </sheetData>
  <sheetProtection formatCells="0" formatColumns="0" formatRows="0" insertColumns="0" insertRows="0" insertHyperlinks="0" deleteColumns="0" deleteRows="0" sort="0" autoFilter="0" pivotTables="0"/>
  <autoFilter ref="A1:C7" xr:uid="{00000000-0009-0000-0000-000006000000}"/>
  <sortState xmlns:xlrd2="http://schemas.microsoft.com/office/spreadsheetml/2017/richdata2" ref="A2:AC8">
    <sortCondition descending="1" ref="AC2:AC8"/>
  </sortState>
  <customSheetViews>
    <customSheetView guid="{3193CE05-C121-4EEB-9186-3DFC0D875607}" fitToPage="1" showAutoFilter="1" hiddenColumns="1">
      <pane ySplit="1" topLeftCell="A2" activePane="bottomLeft" state="frozen"/>
      <selection pane="bottomLeft" activeCell="I15" sqref="I15"/>
      <pageMargins left="0.7" right="0.7" top="0.75" bottom="0.75" header="0.3" footer="0.3"/>
      <pageSetup paperSize="9" scale="42" fitToHeight="0" orientation="landscape" r:id="rId1"/>
      <autoFilter ref="A1:C13" xr:uid="{F20D81C0-638B-437E-934D-DA023C2751BC}"/>
    </customSheetView>
  </customSheetViews>
  <pageMargins left="0.7" right="0.7" top="0.75" bottom="0.75" header="0.3" footer="0.3"/>
  <pageSetup paperSize="9" scale="42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9"/>
  <sheetViews>
    <sheetView topLeftCell="B1" zoomScale="75" zoomScaleNormal="75" workbookViewId="0">
      <pane ySplit="1" topLeftCell="A2" activePane="bottomLeft" state="frozen"/>
      <selection pane="bottomLeft" activeCell="O14" sqref="O14"/>
    </sheetView>
  </sheetViews>
  <sheetFormatPr defaultRowHeight="14.5" x14ac:dyDescent="0.35"/>
  <cols>
    <col min="1" max="1" width="12" bestFit="1" customWidth="1"/>
    <col min="2" max="2" width="16" bestFit="1" customWidth="1"/>
    <col min="3" max="3" width="12" hidden="1" customWidth="1"/>
    <col min="4" max="4" width="16.26953125" hidden="1" customWidth="1"/>
    <col min="5" max="5" width="10.7265625" bestFit="1" customWidth="1"/>
  </cols>
  <sheetData>
    <row r="1" spans="1:29" ht="118.5" x14ac:dyDescent="0.35">
      <c r="A1" s="1" t="s">
        <v>179</v>
      </c>
      <c r="B1" s="1" t="s">
        <v>180</v>
      </c>
      <c r="C1" s="1" t="s">
        <v>181</v>
      </c>
      <c r="D1" s="1" t="s">
        <v>182</v>
      </c>
      <c r="E1" s="4" t="s">
        <v>188</v>
      </c>
      <c r="F1" s="3" t="s">
        <v>189</v>
      </c>
      <c r="G1" s="3" t="s">
        <v>202</v>
      </c>
      <c r="H1" s="3" t="s">
        <v>190</v>
      </c>
      <c r="I1" s="3" t="s">
        <v>204</v>
      </c>
      <c r="J1" s="3" t="s">
        <v>191</v>
      </c>
      <c r="K1" s="3" t="s">
        <v>192</v>
      </c>
      <c r="L1" s="3" t="s">
        <v>193</v>
      </c>
      <c r="M1" s="3" t="s">
        <v>194</v>
      </c>
      <c r="N1" s="3" t="s">
        <v>203</v>
      </c>
      <c r="O1" s="3" t="s">
        <v>195</v>
      </c>
      <c r="P1" s="3" t="s">
        <v>196</v>
      </c>
      <c r="Q1" s="3" t="s">
        <v>212</v>
      </c>
      <c r="R1" s="3" t="s">
        <v>222</v>
      </c>
      <c r="S1" s="3" t="s">
        <v>224</v>
      </c>
      <c r="T1" s="3" t="s">
        <v>223</v>
      </c>
      <c r="U1" s="3" t="s">
        <v>228</v>
      </c>
      <c r="V1" s="3" t="s">
        <v>225</v>
      </c>
      <c r="W1" s="3" t="s">
        <v>197</v>
      </c>
      <c r="X1" s="3" t="s">
        <v>198</v>
      </c>
      <c r="Y1" s="3" t="s">
        <v>199</v>
      </c>
      <c r="Z1" s="3" t="s">
        <v>200</v>
      </c>
      <c r="AA1" s="3" t="s">
        <v>201</v>
      </c>
      <c r="AB1" s="11" t="s">
        <v>226</v>
      </c>
      <c r="AC1" s="3" t="s">
        <v>236</v>
      </c>
    </row>
    <row r="2" spans="1:29" x14ac:dyDescent="0.35">
      <c r="A2" s="10" t="s">
        <v>69</v>
      </c>
      <c r="B2" s="10" t="s">
        <v>70</v>
      </c>
      <c r="C2" t="s">
        <v>71</v>
      </c>
      <c r="D2" s="2" t="e">
        <f>#REF!</f>
        <v>#REF!</v>
      </c>
      <c r="E2" s="12"/>
      <c r="F2" s="12"/>
      <c r="G2" s="12">
        <v>20</v>
      </c>
      <c r="H2" s="12">
        <v>20</v>
      </c>
      <c r="I2" s="12">
        <v>19</v>
      </c>
      <c r="J2" s="12">
        <v>20</v>
      </c>
      <c r="K2" s="12"/>
      <c r="L2" s="12"/>
      <c r="M2" s="12"/>
      <c r="N2" s="12"/>
      <c r="O2" s="12"/>
      <c r="P2" s="12">
        <v>19</v>
      </c>
      <c r="Q2" s="12"/>
      <c r="R2" s="12">
        <v>20</v>
      </c>
      <c r="S2" s="12">
        <v>20</v>
      </c>
      <c r="T2" s="12"/>
      <c r="U2" s="12"/>
      <c r="V2" s="12">
        <v>20</v>
      </c>
      <c r="W2" s="12">
        <v>19</v>
      </c>
      <c r="X2" s="12"/>
      <c r="Y2" s="12">
        <v>20</v>
      </c>
      <c r="Z2" s="12">
        <v>20</v>
      </c>
      <c r="AA2" s="12"/>
      <c r="AB2">
        <f t="shared" ref="AB2:AB9" si="0">SUM(E2:AA2)</f>
        <v>217</v>
      </c>
      <c r="AC2" s="10">
        <v>160</v>
      </c>
    </row>
    <row r="3" spans="1:29" x14ac:dyDescent="0.35">
      <c r="A3" s="10" t="s">
        <v>30</v>
      </c>
      <c r="B3" s="10" t="s">
        <v>31</v>
      </c>
      <c r="C3" t="s">
        <v>32</v>
      </c>
      <c r="D3" s="2" t="e">
        <f>#REF!</f>
        <v>#REF!</v>
      </c>
      <c r="E3" s="12">
        <v>17</v>
      </c>
      <c r="F3" s="12"/>
      <c r="G3" s="12">
        <v>19</v>
      </c>
      <c r="H3" s="12">
        <v>19</v>
      </c>
      <c r="I3" s="12">
        <v>18</v>
      </c>
      <c r="J3" s="12">
        <v>19</v>
      </c>
      <c r="K3" s="12"/>
      <c r="L3" s="12">
        <v>20</v>
      </c>
      <c r="M3" s="12"/>
      <c r="N3" s="12">
        <v>19</v>
      </c>
      <c r="O3" s="12"/>
      <c r="P3" s="12"/>
      <c r="Q3" s="12"/>
      <c r="R3" s="12">
        <v>19</v>
      </c>
      <c r="S3" s="12">
        <v>19</v>
      </c>
      <c r="T3" s="12">
        <v>19</v>
      </c>
      <c r="U3" s="12">
        <v>19</v>
      </c>
      <c r="V3" s="12"/>
      <c r="W3" s="12"/>
      <c r="X3" s="12"/>
      <c r="Y3" s="12">
        <v>18</v>
      </c>
      <c r="Z3" s="12"/>
      <c r="AA3" s="12"/>
      <c r="AB3">
        <f t="shared" si="0"/>
        <v>225</v>
      </c>
      <c r="AC3" s="10">
        <v>153</v>
      </c>
    </row>
    <row r="4" spans="1:29" x14ac:dyDescent="0.35">
      <c r="A4" s="10" t="s">
        <v>7</v>
      </c>
      <c r="B4" s="10" t="s">
        <v>10</v>
      </c>
      <c r="C4" t="s">
        <v>11</v>
      </c>
      <c r="D4" s="2" t="e">
        <f>#REF!</f>
        <v>#REF!</v>
      </c>
      <c r="E4" s="12">
        <v>18</v>
      </c>
      <c r="F4" s="12"/>
      <c r="G4" s="12"/>
      <c r="H4" s="12"/>
      <c r="I4" s="12">
        <v>17</v>
      </c>
      <c r="J4" s="12">
        <v>18</v>
      </c>
      <c r="K4" s="12"/>
      <c r="L4" s="12"/>
      <c r="M4" s="12"/>
      <c r="N4" s="12">
        <v>20</v>
      </c>
      <c r="O4" s="12"/>
      <c r="P4" s="12"/>
      <c r="Q4" s="12"/>
      <c r="R4" s="12">
        <v>18</v>
      </c>
      <c r="S4" s="12">
        <v>18</v>
      </c>
      <c r="T4" s="12">
        <v>20</v>
      </c>
      <c r="U4" s="12">
        <v>20</v>
      </c>
      <c r="V4" s="12">
        <v>19</v>
      </c>
      <c r="W4" s="12">
        <v>18</v>
      </c>
      <c r="X4" s="12"/>
      <c r="Y4" s="12">
        <v>19</v>
      </c>
      <c r="Z4" s="12">
        <v>19</v>
      </c>
      <c r="AA4" s="12"/>
      <c r="AB4">
        <f t="shared" si="0"/>
        <v>224</v>
      </c>
      <c r="AC4" s="10">
        <v>153</v>
      </c>
    </row>
    <row r="5" spans="1:29" x14ac:dyDescent="0.35">
      <c r="A5" t="s">
        <v>27</v>
      </c>
      <c r="B5" t="s">
        <v>28</v>
      </c>
      <c r="C5" t="s">
        <v>29</v>
      </c>
      <c r="D5" s="2" t="e">
        <f>#REF!</f>
        <v>#REF!</v>
      </c>
      <c r="E5" s="12">
        <v>20</v>
      </c>
      <c r="F5" s="12"/>
      <c r="G5" s="12"/>
      <c r="H5" s="12"/>
      <c r="I5" s="12">
        <v>20</v>
      </c>
      <c r="J5" s="12"/>
      <c r="K5" s="12">
        <v>20</v>
      </c>
      <c r="L5" s="12"/>
      <c r="M5" s="12"/>
      <c r="N5" s="12"/>
      <c r="O5" s="12"/>
      <c r="P5" s="12">
        <v>20</v>
      </c>
      <c r="Q5" s="12"/>
      <c r="R5" s="12"/>
      <c r="S5" s="12"/>
      <c r="T5" s="12"/>
      <c r="U5" s="12"/>
      <c r="V5" s="12"/>
      <c r="W5" s="12">
        <v>20</v>
      </c>
      <c r="X5" s="12"/>
      <c r="Y5" s="12"/>
      <c r="Z5" s="12"/>
      <c r="AA5" s="12"/>
      <c r="AB5">
        <f t="shared" si="0"/>
        <v>100</v>
      </c>
    </row>
    <row r="6" spans="1:29" x14ac:dyDescent="0.35">
      <c r="A6" t="s">
        <v>30</v>
      </c>
      <c r="B6" t="s">
        <v>44</v>
      </c>
      <c r="C6" t="s">
        <v>45</v>
      </c>
      <c r="D6" s="2" t="e">
        <f>#REF!</f>
        <v>#REF!</v>
      </c>
      <c r="E6" s="12">
        <v>19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>
        <v>18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>
        <f t="shared" si="0"/>
        <v>37</v>
      </c>
    </row>
    <row r="7" spans="1:29" x14ac:dyDescent="0.35">
      <c r="A7" t="s">
        <v>22</v>
      </c>
      <c r="B7" t="s">
        <v>23</v>
      </c>
      <c r="C7" t="s">
        <v>24</v>
      </c>
      <c r="D7" s="2" t="e">
        <f>#REF!</f>
        <v>#REF!</v>
      </c>
      <c r="E7" s="12"/>
      <c r="F7" s="12">
        <v>20</v>
      </c>
      <c r="G7" s="12"/>
      <c r="H7" s="12"/>
      <c r="I7" s="12">
        <v>16</v>
      </c>
      <c r="J7" s="12"/>
      <c r="K7" s="12">
        <v>18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>
        <f t="shared" si="0"/>
        <v>54</v>
      </c>
    </row>
    <row r="8" spans="1:29" x14ac:dyDescent="0.35">
      <c r="A8" t="s">
        <v>19</v>
      </c>
      <c r="B8" t="s">
        <v>20</v>
      </c>
      <c r="C8" t="s">
        <v>21</v>
      </c>
      <c r="D8" s="2" t="e">
        <f>#REF!</f>
        <v>#REF!</v>
      </c>
      <c r="E8" s="12"/>
      <c r="F8" s="12">
        <v>19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>
        <v>17</v>
      </c>
      <c r="S8" s="12"/>
      <c r="T8" s="12">
        <v>18</v>
      </c>
      <c r="U8" s="12"/>
      <c r="V8" s="12"/>
      <c r="W8" s="12"/>
      <c r="X8" s="12">
        <v>20</v>
      </c>
      <c r="Y8" s="12">
        <v>17</v>
      </c>
      <c r="Z8" s="12"/>
      <c r="AA8" s="12"/>
      <c r="AB8">
        <f t="shared" si="0"/>
        <v>91</v>
      </c>
    </row>
    <row r="9" spans="1:29" x14ac:dyDescent="0.35">
      <c r="A9" t="s">
        <v>30</v>
      </c>
      <c r="B9" t="s">
        <v>138</v>
      </c>
      <c r="C9" t="s">
        <v>139</v>
      </c>
      <c r="D9" s="2" t="e">
        <f>#REF!</f>
        <v>#REF!</v>
      </c>
      <c r="E9" s="12"/>
      <c r="F9" s="12"/>
      <c r="G9" s="12"/>
      <c r="H9" s="12"/>
      <c r="I9" s="12"/>
      <c r="J9" s="12"/>
      <c r="K9" s="12">
        <v>19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>
        <f t="shared" si="0"/>
        <v>19</v>
      </c>
    </row>
  </sheetData>
  <sheetProtection formatCells="0" formatColumns="0" formatRows="0" insertColumns="0" insertRows="0" insertHyperlinks="0" deleteColumns="0" deleteRows="0" sort="0" autoFilter="0" pivotTables="0"/>
  <autoFilter ref="A1:C9" xr:uid="{00000000-0009-0000-0000-000007000000}"/>
  <sortState xmlns:xlrd2="http://schemas.microsoft.com/office/spreadsheetml/2017/richdata2" ref="A2:AC10">
    <sortCondition descending="1" ref="AC2:AC10"/>
  </sortState>
  <customSheetViews>
    <customSheetView guid="{3193CE05-C121-4EEB-9186-3DFC0D875607}" fitToPage="1" showAutoFilter="1" hiddenColumns="1">
      <pane ySplit="1" topLeftCell="A2" activePane="bottomLeft" state="frozen"/>
      <selection pane="bottomLeft" activeCell="K12" sqref="K12"/>
      <pageMargins left="0.7" right="0.7" top="0.75" bottom="0.75" header="0.3" footer="0.3"/>
      <pageSetup paperSize="9" scale="42" fitToHeight="0" orientation="landscape" r:id="rId1"/>
      <autoFilter ref="A1:C13" xr:uid="{251869B4-CA1A-44CE-B1EE-8093AFCA106D}"/>
    </customSheetView>
  </customSheetViews>
  <pageMargins left="0.7" right="0.7" top="0.75" bottom="0.75" header="0.3" footer="0.3"/>
  <pageSetup paperSize="9" scale="42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B3"/>
  <sheetViews>
    <sheetView workbookViewId="0">
      <pane ySplit="1" topLeftCell="A2" activePane="bottomLeft" state="frozen"/>
      <selection pane="bottomLeft" activeCell="E3" sqref="E3:AA3"/>
    </sheetView>
  </sheetViews>
  <sheetFormatPr defaultRowHeight="14.5" x14ac:dyDescent="0.35"/>
  <cols>
    <col min="1" max="1" width="12" bestFit="1" customWidth="1"/>
    <col min="2" max="2" width="16" bestFit="1" customWidth="1"/>
    <col min="3" max="3" width="12" hidden="1" customWidth="1"/>
    <col min="4" max="4" width="16.26953125" hidden="1" customWidth="1"/>
    <col min="5" max="5" width="10.7265625" bestFit="1" customWidth="1"/>
  </cols>
  <sheetData>
    <row r="1" spans="1:28" ht="118.5" x14ac:dyDescent="0.35">
      <c r="A1" s="1" t="s">
        <v>179</v>
      </c>
      <c r="B1" s="1" t="s">
        <v>180</v>
      </c>
      <c r="C1" s="1" t="s">
        <v>181</v>
      </c>
      <c r="D1" s="1" t="s">
        <v>182</v>
      </c>
      <c r="E1" s="4" t="s">
        <v>188</v>
      </c>
      <c r="F1" s="3" t="s">
        <v>189</v>
      </c>
      <c r="G1" s="3" t="s">
        <v>202</v>
      </c>
      <c r="H1" s="3" t="s">
        <v>190</v>
      </c>
      <c r="I1" s="3" t="s">
        <v>204</v>
      </c>
      <c r="J1" s="3" t="s">
        <v>191</v>
      </c>
      <c r="K1" s="3" t="s">
        <v>192</v>
      </c>
      <c r="L1" s="3" t="s">
        <v>193</v>
      </c>
      <c r="M1" s="3" t="s">
        <v>194</v>
      </c>
      <c r="N1" s="3" t="s">
        <v>203</v>
      </c>
      <c r="O1" s="3" t="s">
        <v>195</v>
      </c>
      <c r="P1" s="3" t="s">
        <v>196</v>
      </c>
      <c r="Q1" s="3" t="s">
        <v>212</v>
      </c>
      <c r="R1" s="3" t="s">
        <v>222</v>
      </c>
      <c r="S1" s="3" t="s">
        <v>224</v>
      </c>
      <c r="T1" s="3" t="s">
        <v>223</v>
      </c>
      <c r="U1" s="3" t="s">
        <v>228</v>
      </c>
      <c r="V1" s="3" t="s">
        <v>225</v>
      </c>
      <c r="W1" s="3" t="s">
        <v>197</v>
      </c>
      <c r="X1" s="3" t="s">
        <v>198</v>
      </c>
      <c r="Y1" s="3" t="s">
        <v>199</v>
      </c>
      <c r="Z1" s="3" t="s">
        <v>200</v>
      </c>
      <c r="AA1" s="3" t="s">
        <v>201</v>
      </c>
      <c r="AB1" s="11" t="s">
        <v>226</v>
      </c>
    </row>
    <row r="2" spans="1:28" ht="15.5" x14ac:dyDescent="0.35">
      <c r="A2" s="1" t="s">
        <v>187</v>
      </c>
      <c r="B2" s="1"/>
      <c r="C2" s="1"/>
      <c r="D2" s="1"/>
      <c r="E2" s="5"/>
    </row>
    <row r="3" spans="1:28" x14ac:dyDescent="0.35">
      <c r="A3" s="8" t="s">
        <v>174</v>
      </c>
      <c r="B3" s="8" t="s">
        <v>219</v>
      </c>
      <c r="C3" t="s">
        <v>164</v>
      </c>
      <c r="D3" s="2">
        <v>44926</v>
      </c>
      <c r="E3" s="12"/>
      <c r="F3" s="12"/>
      <c r="G3" s="12"/>
      <c r="H3" s="12"/>
      <c r="I3" s="12"/>
      <c r="J3" s="12"/>
      <c r="K3" s="12">
        <v>20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>
        <f>SUM(E3:AA3)</f>
        <v>20</v>
      </c>
    </row>
  </sheetData>
  <sheetProtection formatCells="0" formatColumns="0" formatRows="0" insertColumns="0" insertRows="0" insertHyperlinks="0" deleteColumns="0" deleteRows="0" sort="0" autoFilter="0" pivotTables="0"/>
  <autoFilter ref="A1:C3" xr:uid="{00000000-0009-0000-0000-000008000000}"/>
  <customSheetViews>
    <customSheetView guid="{3193CE05-C121-4EEB-9186-3DFC0D875607}" fitToPage="1" showAutoFilter="1" hiddenColumns="1">
      <pane ySplit="1" topLeftCell="A2" activePane="bottomLeft" state="frozen"/>
      <selection pane="bottomLeft" activeCell="U1" sqref="U1:U1048576"/>
      <pageMargins left="0.7" right="0.7" top="0.75" bottom="0.75" header="0.3" footer="0.3"/>
      <pageSetup paperSize="9" scale="42" fitToHeight="0" orientation="landscape" r:id="rId1"/>
      <autoFilter ref="A1:C6" xr:uid="{BA56913D-40A0-4DBE-AA5F-C78542E2D6CC}"/>
    </customSheetView>
  </customSheetViews>
  <pageMargins left="0.7" right="0.7" top="0.75" bottom="0.75" header="0.3" footer="0.3"/>
  <pageSetup paperSize="9" scale="4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ALL MEN</vt:lpstr>
      <vt:lpstr>SENIOR MEN</vt:lpstr>
      <vt:lpstr>M30-34</vt:lpstr>
      <vt:lpstr>M35-39</vt:lpstr>
      <vt:lpstr>M40-44</vt:lpstr>
      <vt:lpstr>M45-49</vt:lpstr>
      <vt:lpstr>M50-54</vt:lpstr>
      <vt:lpstr>M55-59</vt:lpstr>
      <vt:lpstr>M60-64</vt:lpstr>
      <vt:lpstr>M65-69</vt:lpstr>
      <vt:lpstr>M70+</vt:lpstr>
      <vt:lpstr>ALL LADIES</vt:lpstr>
      <vt:lpstr>SENIOR LADIES</vt:lpstr>
      <vt:lpstr>F35-39</vt:lpstr>
      <vt:lpstr>F40-44</vt:lpstr>
      <vt:lpstr>F45-49</vt:lpstr>
      <vt:lpstr>F50-54</vt:lpstr>
      <vt:lpstr>F55-59</vt:lpstr>
      <vt:lpstr>F60-64</vt:lpstr>
      <vt:lpstr>F65-69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Lisa Foster</cp:lastModifiedBy>
  <cp:lastPrinted>2023-02-05T17:48:31Z</cp:lastPrinted>
  <dcterms:created xsi:type="dcterms:W3CDTF">2023-01-25T20:15:59Z</dcterms:created>
  <dcterms:modified xsi:type="dcterms:W3CDTF">2023-12-03T12:13:07Z</dcterms:modified>
</cp:coreProperties>
</file>