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showHorizontalScroll="0" showVerticalScroll="0" showSheetTabs="0" xWindow="-120" yWindow="-120" windowWidth="20730" windowHeight="11160"/>
  </bookViews>
  <sheets>
    <sheet name="Results" sheetId="1" r:id="rId1"/>
    <sheet name="Runner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G3" i="1"/>
  <c r="H3" i="1"/>
  <c r="F4" i="1"/>
  <c r="G4" i="1"/>
  <c r="H4" i="1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F33" i="1"/>
  <c r="G33" i="1"/>
  <c r="H33" i="1"/>
  <c r="F34" i="1"/>
  <c r="G34" i="1"/>
  <c r="H34" i="1"/>
  <c r="F35" i="1"/>
  <c r="G35" i="1"/>
  <c r="H35" i="1"/>
  <c r="F36" i="1"/>
  <c r="G36" i="1"/>
  <c r="H36" i="1"/>
  <c r="F37" i="1"/>
  <c r="G37" i="1"/>
  <c r="H37" i="1"/>
  <c r="F38" i="1"/>
  <c r="G38" i="1"/>
  <c r="H38" i="1"/>
  <c r="F39" i="1"/>
  <c r="G39" i="1"/>
  <c r="H39" i="1"/>
  <c r="F40" i="1"/>
  <c r="G40" i="1"/>
  <c r="H40" i="1"/>
  <c r="F41" i="1"/>
  <c r="G41" i="1"/>
  <c r="H41" i="1"/>
  <c r="F42" i="1"/>
  <c r="G42" i="1"/>
  <c r="H42" i="1"/>
  <c r="F43" i="1"/>
  <c r="G43" i="1"/>
  <c r="H43" i="1"/>
  <c r="F44" i="1"/>
  <c r="G44" i="1"/>
  <c r="H44" i="1"/>
  <c r="F45" i="1"/>
  <c r="G45" i="1"/>
  <c r="H45" i="1"/>
  <c r="F46" i="1"/>
  <c r="G46" i="1"/>
  <c r="H46" i="1"/>
  <c r="F47" i="1"/>
  <c r="G47" i="1"/>
  <c r="H47" i="1"/>
  <c r="F48" i="1"/>
  <c r="G48" i="1"/>
  <c r="H48" i="1"/>
  <c r="F49" i="1"/>
  <c r="G49" i="1"/>
  <c r="H49" i="1"/>
  <c r="F50" i="1"/>
  <c r="G50" i="1"/>
  <c r="H50" i="1"/>
  <c r="F51" i="1"/>
  <c r="G51" i="1"/>
  <c r="H51" i="1"/>
  <c r="F52" i="1"/>
  <c r="G52" i="1"/>
  <c r="H52" i="1"/>
  <c r="F53" i="1"/>
  <c r="G53" i="1"/>
  <c r="H53" i="1"/>
  <c r="F54" i="1"/>
  <c r="G54" i="1"/>
  <c r="H54" i="1"/>
  <c r="F55" i="1"/>
  <c r="G55" i="1"/>
  <c r="H55" i="1"/>
  <c r="F56" i="1"/>
  <c r="G56" i="1"/>
  <c r="H56" i="1"/>
  <c r="F57" i="1"/>
  <c r="G57" i="1"/>
  <c r="H57" i="1"/>
  <c r="F58" i="1"/>
  <c r="G58" i="1"/>
  <c r="H58" i="1"/>
  <c r="H2" i="1"/>
  <c r="G2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</calcChain>
</file>

<file path=xl/sharedStrings.xml><?xml version="1.0" encoding="utf-8"?>
<sst xmlns="http://schemas.openxmlformats.org/spreadsheetml/2006/main" count="270" uniqueCount="139">
  <si>
    <t>Position</t>
  </si>
  <si>
    <t>No</t>
  </si>
  <si>
    <t>Time</t>
  </si>
  <si>
    <t>Number</t>
  </si>
  <si>
    <t>First Name</t>
  </si>
  <si>
    <t>Last Name</t>
  </si>
  <si>
    <t>Gender</t>
  </si>
  <si>
    <t>Club</t>
  </si>
  <si>
    <t>Age</t>
  </si>
  <si>
    <t>Matthew</t>
  </si>
  <si>
    <t>Arliss</t>
  </si>
  <si>
    <t>Male</t>
  </si>
  <si>
    <t>Cleethorpes &amp; District AC</t>
  </si>
  <si>
    <t>Jo</t>
  </si>
  <si>
    <t>Barnsley</t>
  </si>
  <si>
    <t>Female</t>
  </si>
  <si>
    <t>Steve</t>
  </si>
  <si>
    <t>Brewin</t>
  </si>
  <si>
    <t>Wolds Veterans RC</t>
  </si>
  <si>
    <t>Hayley</t>
  </si>
  <si>
    <t>Briggs</t>
  </si>
  <si>
    <t>Caistor Running Club</t>
  </si>
  <si>
    <t>Chris</t>
  </si>
  <si>
    <t>Burkitt</t>
  </si>
  <si>
    <t>Scunthorpe &amp; District AC</t>
  </si>
  <si>
    <t>Ian</t>
  </si>
  <si>
    <t>Carlton</t>
  </si>
  <si>
    <t>Rob</t>
  </si>
  <si>
    <t>Crump</t>
  </si>
  <si>
    <t>Jack</t>
  </si>
  <si>
    <t>Darnell</t>
  </si>
  <si>
    <t>N/A</t>
  </si>
  <si>
    <t>Antony</t>
  </si>
  <si>
    <t>Drake</t>
  </si>
  <si>
    <t>Stephen</t>
  </si>
  <si>
    <t>Dring</t>
  </si>
  <si>
    <t>Wolds Veteran RC</t>
  </si>
  <si>
    <t>Wayne</t>
  </si>
  <si>
    <t>Evans</t>
  </si>
  <si>
    <t>James</t>
  </si>
  <si>
    <t>Fairgrieve</t>
  </si>
  <si>
    <t>Sally</t>
  </si>
  <si>
    <t>Flynn</t>
  </si>
  <si>
    <t>Daniel</t>
  </si>
  <si>
    <t>Gelder</t>
  </si>
  <si>
    <t>Karen</t>
  </si>
  <si>
    <t>Gibson</t>
  </si>
  <si>
    <t>Owen</t>
  </si>
  <si>
    <t>Griffiths</t>
  </si>
  <si>
    <t>Barton &amp; District AC</t>
  </si>
  <si>
    <t>Andrew</t>
  </si>
  <si>
    <t>Gristwood</t>
  </si>
  <si>
    <t>Cleethorpes AC</t>
  </si>
  <si>
    <t>Paul</t>
  </si>
  <si>
    <t>Hallam</t>
  </si>
  <si>
    <t>Richard</t>
  </si>
  <si>
    <t>Harrison</t>
  </si>
  <si>
    <t>Selby Striders</t>
  </si>
  <si>
    <t>Sara</t>
  </si>
  <si>
    <t>Rebecca</t>
  </si>
  <si>
    <t>Hodgson</t>
  </si>
  <si>
    <t>Barry</t>
  </si>
  <si>
    <t>Holcombe</t>
  </si>
  <si>
    <t>Cassandra</t>
  </si>
  <si>
    <t>Humphries</t>
  </si>
  <si>
    <t>Hunter</t>
  </si>
  <si>
    <t>Debbie</t>
  </si>
  <si>
    <t>Iwanczuk</t>
  </si>
  <si>
    <t>Dave</t>
  </si>
  <si>
    <t>Jackson</t>
  </si>
  <si>
    <t>Ken</t>
  </si>
  <si>
    <t>Louth</t>
  </si>
  <si>
    <t>Skegness and District running club</t>
  </si>
  <si>
    <t>Rick</t>
  </si>
  <si>
    <t>Non Binary</t>
  </si>
  <si>
    <t>Adrian</t>
  </si>
  <si>
    <t>Joyce</t>
  </si>
  <si>
    <t>Howard</t>
  </si>
  <si>
    <t>Justice</t>
  </si>
  <si>
    <t>Philip</t>
  </si>
  <si>
    <t>Kirkham</t>
  </si>
  <si>
    <t>Lee</t>
  </si>
  <si>
    <t>Grimsby Harriers AC</t>
  </si>
  <si>
    <t>Guy</t>
  </si>
  <si>
    <t>Lonsdale</t>
  </si>
  <si>
    <t>N/a</t>
  </si>
  <si>
    <t>Marsh</t>
  </si>
  <si>
    <t>Marwood</t>
  </si>
  <si>
    <t>Alison</t>
  </si>
  <si>
    <t>Louise</t>
  </si>
  <si>
    <t>Mayor</t>
  </si>
  <si>
    <t>McBride</t>
  </si>
  <si>
    <t>McBride Physio &amp; Performance</t>
  </si>
  <si>
    <t>Lewis</t>
  </si>
  <si>
    <t>Morgan</t>
  </si>
  <si>
    <t>Mark</t>
  </si>
  <si>
    <t>Nettleton</t>
  </si>
  <si>
    <t>Gordon</t>
  </si>
  <si>
    <t>Palmer</t>
  </si>
  <si>
    <t>Northern Masters AC</t>
  </si>
  <si>
    <t>Adam</t>
  </si>
  <si>
    <t>Parker</t>
  </si>
  <si>
    <t>Poole</t>
  </si>
  <si>
    <t>Mattie</t>
  </si>
  <si>
    <t>Portlock</t>
  </si>
  <si>
    <t>Rachel</t>
  </si>
  <si>
    <t>Jason</t>
  </si>
  <si>
    <t>Robbins</t>
  </si>
  <si>
    <t>Dominic</t>
  </si>
  <si>
    <t>Shum</t>
  </si>
  <si>
    <t>Robert</t>
  </si>
  <si>
    <t>Smith</t>
  </si>
  <si>
    <t>Ryan</t>
  </si>
  <si>
    <t>Laura</t>
  </si>
  <si>
    <t>Taylor</t>
  </si>
  <si>
    <t>Clive</t>
  </si>
  <si>
    <t>Thornley</t>
  </si>
  <si>
    <t>Hayden</t>
  </si>
  <si>
    <t>Tice</t>
  </si>
  <si>
    <t>Kevin</t>
  </si>
  <si>
    <t>Neil</t>
  </si>
  <si>
    <t>Toyne</t>
  </si>
  <si>
    <t>Jon</t>
  </si>
  <si>
    <t>Troop</t>
  </si>
  <si>
    <t>David</t>
  </si>
  <si>
    <t>Willerton</t>
  </si>
  <si>
    <t>Clare</t>
  </si>
  <si>
    <t>Williams</t>
  </si>
  <si>
    <t>Bev</t>
  </si>
  <si>
    <t>Wilson</t>
  </si>
  <si>
    <t>Christopher</t>
  </si>
  <si>
    <t>Wright</t>
  </si>
  <si>
    <t>Surname</t>
  </si>
  <si>
    <t>Rodney</t>
  </si>
  <si>
    <t>Jimmy</t>
  </si>
  <si>
    <t>Dutch</t>
  </si>
  <si>
    <t>Leggett</t>
  </si>
  <si>
    <t>Toombs</t>
  </si>
  <si>
    <t>Campbell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</si>
</sst>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1" fillId="0" borderId="0" xfId="1"/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H58" totalsRowShown="0">
  <autoFilter ref="A1:H58"/>
  <tableColumns count="8">
    <tableColumn id="1" name="Position"/>
    <tableColumn id="2" name="No"/>
    <tableColumn id="3" name="Time"/>
    <tableColumn id="4" name="First Name">
      <calculatedColumnFormula>VLOOKUP(B2,Runners!A:F,2,FALSE)</calculatedColumnFormula>
    </tableColumn>
    <tableColumn id="5" name="Surname">
      <calculatedColumnFormula>VLOOKUP($B2,Runners!$A:$F,3,FALSE)</calculatedColumnFormula>
    </tableColumn>
    <tableColumn id="6" name="Club">
      <calculatedColumnFormula>VLOOKUP($B2,Runners!$A:$F,5,FALSE)</calculatedColumnFormula>
    </tableColumn>
    <tableColumn id="7" name="Age">
      <calculatedColumnFormula>VLOOKUP($B2,Runners!$A:$F,6,FALSE)</calculatedColumnFormula>
    </tableColumn>
    <tableColumn id="8" name="Gender">
      <calculatedColumnFormula>VLOOKUP($B2,Runners!$A:$F,4,FALSE)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K3" sqref="K3"/>
    </sheetView>
  </sheetViews>
  <sheetFormatPr defaultRowHeight="15" x14ac:dyDescent="0.25"/>
  <cols>
    <col min="1" max="1" width="10.42578125" customWidth="1"/>
    <col min="4" max="4" width="12.7109375" customWidth="1"/>
    <col min="5" max="5" width="11" customWidth="1"/>
    <col min="6" max="6" width="31.7109375" bestFit="1" customWidth="1"/>
    <col min="8" max="8" width="10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4</v>
      </c>
      <c r="E1" t="s">
        <v>132</v>
      </c>
      <c r="F1" t="s">
        <v>7</v>
      </c>
      <c r="G1" t="s">
        <v>8</v>
      </c>
      <c r="H1" t="s">
        <v>6</v>
      </c>
    </row>
    <row r="2" spans="1:8" x14ac:dyDescent="0.25">
      <c r="A2">
        <v>1</v>
      </c>
      <c r="B2">
        <v>110</v>
      </c>
      <c r="C2">
        <v>23.51</v>
      </c>
      <c r="D2" t="str">
        <f>VLOOKUP($B2,Runners!$A:$F,2,FALSE)</f>
        <v>Daniel</v>
      </c>
      <c r="E2" t="str">
        <f>VLOOKUP($B2,Runners!$A:$F,3,FALSE)</f>
        <v>James</v>
      </c>
      <c r="F2" s="2" t="str">
        <f>VLOOKUP($B2,Runners!$A:$F,5,FALSE)</f>
        <v>Cleethorpes &amp; District AC</v>
      </c>
      <c r="G2">
        <f>VLOOKUP($B2,Runners!$A:$F,6,FALSE)</f>
        <v>33</v>
      </c>
      <c r="H2" t="str">
        <f>VLOOKUP($B2,Runners!$A:$F,4,FALSE)</f>
        <v>Male</v>
      </c>
    </row>
    <row r="3" spans="1:8" x14ac:dyDescent="0.25">
      <c r="A3">
        <v>2</v>
      </c>
      <c r="B3">
        <v>79</v>
      </c>
      <c r="C3">
        <v>26.36</v>
      </c>
      <c r="D3" t="str">
        <f>VLOOKUP(B3,Runners!A:F,2,FALSE)</f>
        <v>Matthew</v>
      </c>
      <c r="E3" t="str">
        <f>VLOOKUP($B3,Runners!$A:$F,3,FALSE)</f>
        <v>Arliss</v>
      </c>
      <c r="F3" t="str">
        <f>VLOOKUP($B3,Runners!$A:$F,5,FALSE)</f>
        <v>Cleethorpes &amp; District AC</v>
      </c>
      <c r="G3">
        <f>VLOOKUP($B3,Runners!$A:$F,6,FALSE)</f>
        <v>43</v>
      </c>
      <c r="H3" t="str">
        <f>VLOOKUP($B3,Runners!$A:$F,4,FALSE)</f>
        <v>Male</v>
      </c>
    </row>
    <row r="4" spans="1:8" x14ac:dyDescent="0.25">
      <c r="A4">
        <v>3</v>
      </c>
      <c r="B4">
        <v>131</v>
      </c>
      <c r="C4">
        <v>26.45</v>
      </c>
      <c r="D4" t="str">
        <f>VLOOKUP(B4,Runners!A:F,2,FALSE)</f>
        <v>Robert</v>
      </c>
      <c r="E4" t="str">
        <f>VLOOKUP($B4,Runners!$A:$F,3,FALSE)</f>
        <v>Smith</v>
      </c>
      <c r="F4" t="str">
        <f>VLOOKUP($B4,Runners!$A:$F,5,FALSE)</f>
        <v>Cleethorpes &amp; District AC</v>
      </c>
      <c r="G4">
        <f>VLOOKUP($B4,Runners!$A:$F,6,FALSE)</f>
        <v>43</v>
      </c>
      <c r="H4" t="str">
        <f>VLOOKUP($B4,Runners!$A:$F,4,FALSE)</f>
        <v>Male</v>
      </c>
    </row>
    <row r="5" spans="1:8" x14ac:dyDescent="0.25">
      <c r="A5">
        <v>4</v>
      </c>
      <c r="B5">
        <v>135</v>
      </c>
      <c r="C5">
        <v>26.48</v>
      </c>
      <c r="D5" t="str">
        <f>VLOOKUP(B5,Runners!A:F,2,FALSE)</f>
        <v>Hayden</v>
      </c>
      <c r="E5" t="str">
        <f>VLOOKUP($B5,Runners!$A:$F,3,FALSE)</f>
        <v>Tice</v>
      </c>
      <c r="F5" t="str">
        <f>VLOOKUP($B5,Runners!$A:$F,5,FALSE)</f>
        <v>N/A</v>
      </c>
      <c r="G5">
        <f>VLOOKUP($B5,Runners!$A:$F,6,FALSE)</f>
        <v>22</v>
      </c>
      <c r="H5" t="str">
        <f>VLOOKUP($B5,Runners!$A:$F,4,FALSE)</f>
        <v>Male</v>
      </c>
    </row>
    <row r="6" spans="1:8" x14ac:dyDescent="0.25">
      <c r="A6">
        <v>5</v>
      </c>
      <c r="B6">
        <v>89</v>
      </c>
      <c r="C6">
        <v>26.59</v>
      </c>
      <c r="D6" t="str">
        <f>VLOOKUP(B6,Runners!A:F,2,FALSE)</f>
        <v>Stephen</v>
      </c>
      <c r="E6" t="str">
        <f>VLOOKUP($B6,Runners!$A:$F,3,FALSE)</f>
        <v>Dring</v>
      </c>
      <c r="F6" t="str">
        <f>VLOOKUP($B6,Runners!$A:$F,5,FALSE)</f>
        <v>Wolds Veteran RC</v>
      </c>
      <c r="G6">
        <f>VLOOKUP($B6,Runners!$A:$F,6,FALSE)</f>
        <v>54</v>
      </c>
      <c r="H6" t="str">
        <f>VLOOKUP($B6,Runners!$A:$F,4,FALSE)</f>
        <v>Male</v>
      </c>
    </row>
    <row r="7" spans="1:8" x14ac:dyDescent="0.25">
      <c r="A7">
        <v>6</v>
      </c>
      <c r="B7">
        <v>132</v>
      </c>
      <c r="C7">
        <v>27.17</v>
      </c>
      <c r="D7" t="str">
        <f>VLOOKUP(B7,Runners!A:F,2,FALSE)</f>
        <v>Ryan</v>
      </c>
      <c r="E7" t="str">
        <f>VLOOKUP($B7,Runners!$A:$F,3,FALSE)</f>
        <v>Smith</v>
      </c>
      <c r="F7" t="str">
        <f>VLOOKUP($B7,Runners!$A:$F,5,FALSE)</f>
        <v>N/A</v>
      </c>
      <c r="G7">
        <f>VLOOKUP($B7,Runners!$A:$F,6,FALSE)</f>
        <v>27</v>
      </c>
      <c r="H7" t="str">
        <f>VLOOKUP($B7,Runners!$A:$F,4,FALSE)</f>
        <v>Male</v>
      </c>
    </row>
    <row r="8" spans="1:8" x14ac:dyDescent="0.25">
      <c r="A8">
        <v>7</v>
      </c>
      <c r="B8">
        <v>81</v>
      </c>
      <c r="C8">
        <v>27.18</v>
      </c>
      <c r="D8" t="str">
        <f>VLOOKUP(B8,Runners!A:F,2,FALSE)</f>
        <v>Steve</v>
      </c>
      <c r="E8" t="str">
        <f>VLOOKUP($B8,Runners!$A:$F,3,FALSE)</f>
        <v>Brewin</v>
      </c>
      <c r="F8" t="str">
        <f>VLOOKUP($B8,Runners!$A:$F,5,FALSE)</f>
        <v>Wolds Veterans RC</v>
      </c>
      <c r="G8">
        <f>VLOOKUP($B8,Runners!$A:$F,6,FALSE)</f>
        <v>44</v>
      </c>
      <c r="H8" t="str">
        <f>VLOOKUP($B8,Runners!$A:$F,4,FALSE)</f>
        <v>Male</v>
      </c>
    </row>
    <row r="9" spans="1:8" x14ac:dyDescent="0.25">
      <c r="A9">
        <v>8</v>
      </c>
      <c r="B9">
        <v>87</v>
      </c>
      <c r="C9">
        <v>27.2</v>
      </c>
      <c r="D9" t="str">
        <f>VLOOKUP(B9,Runners!A:F,2,FALSE)</f>
        <v>Jack</v>
      </c>
      <c r="E9" t="str">
        <f>VLOOKUP($B9,Runners!$A:$F,3,FALSE)</f>
        <v>Darnell</v>
      </c>
      <c r="F9" t="str">
        <f>VLOOKUP($B9,Runners!$A:$F,5,FALSE)</f>
        <v>N/A</v>
      </c>
      <c r="G9">
        <f>VLOOKUP($B9,Runners!$A:$F,6,FALSE)</f>
        <v>30</v>
      </c>
      <c r="H9" t="str">
        <f>VLOOKUP($B9,Runners!$A:$F,4,FALSE)</f>
        <v>Male</v>
      </c>
    </row>
    <row r="10" spans="1:8" x14ac:dyDescent="0.25">
      <c r="A10">
        <v>9</v>
      </c>
      <c r="B10">
        <v>123</v>
      </c>
      <c r="C10">
        <v>27.25</v>
      </c>
      <c r="D10" t="str">
        <f>VLOOKUP(B10,Runners!A:F,2,FALSE)</f>
        <v>Mark</v>
      </c>
      <c r="E10" t="str">
        <f>VLOOKUP($B10,Runners!$A:$F,3,FALSE)</f>
        <v>Nettleton</v>
      </c>
      <c r="F10" t="str">
        <f>VLOOKUP($B10,Runners!$A:$F,5,FALSE)</f>
        <v>Barton &amp; District AC</v>
      </c>
      <c r="G10">
        <f>VLOOKUP($B10,Runners!$A:$F,6,FALSE)</f>
        <v>55</v>
      </c>
      <c r="H10" t="str">
        <f>VLOOKUP($B10,Runners!$A:$F,4,FALSE)</f>
        <v>Male</v>
      </c>
    </row>
    <row r="11" spans="1:8" x14ac:dyDescent="0.25">
      <c r="A11">
        <v>10</v>
      </c>
      <c r="B11">
        <v>109</v>
      </c>
      <c r="C11">
        <v>27.36</v>
      </c>
      <c r="D11" t="str">
        <f>VLOOKUP(B11,Runners!A:F,2,FALSE)</f>
        <v>Paul</v>
      </c>
      <c r="E11" t="str">
        <f>VLOOKUP($B11,Runners!$A:$F,3,FALSE)</f>
        <v>Jackson</v>
      </c>
      <c r="F11" t="str">
        <f>VLOOKUP($B11,Runners!$A:$F,5,FALSE)</f>
        <v>Skegness and District running club</v>
      </c>
      <c r="G11">
        <f>VLOOKUP($B11,Runners!$A:$F,6,FALSE)</f>
        <v>49</v>
      </c>
      <c r="H11" t="str">
        <f>VLOOKUP($B11,Runners!$A:$F,4,FALSE)</f>
        <v>Male</v>
      </c>
    </row>
    <row r="12" spans="1:8" x14ac:dyDescent="0.25">
      <c r="A12">
        <v>11</v>
      </c>
      <c r="B12">
        <v>84</v>
      </c>
      <c r="C12">
        <v>27.5</v>
      </c>
      <c r="D12" t="str">
        <f>VLOOKUP(B12,Runners!A:F,2,FALSE)</f>
        <v>Rodney</v>
      </c>
      <c r="E12" t="str">
        <f>VLOOKUP($B12,Runners!$A:$F,3,FALSE)</f>
        <v>Campbell</v>
      </c>
      <c r="F12" t="str">
        <f>VLOOKUP($B12,Runners!$A:$F,5,FALSE)</f>
        <v>Scunthorpe &amp; District AC</v>
      </c>
      <c r="G12">
        <f>VLOOKUP($B12,Runners!$A:$F,6,FALSE)</f>
        <v>46</v>
      </c>
      <c r="H12" t="str">
        <f>VLOOKUP($B12,Runners!$A:$F,4,FALSE)</f>
        <v>Male</v>
      </c>
    </row>
    <row r="13" spans="1:8" x14ac:dyDescent="0.25">
      <c r="A13">
        <v>12</v>
      </c>
      <c r="B13">
        <v>86</v>
      </c>
      <c r="C13">
        <v>27.53</v>
      </c>
      <c r="D13" t="str">
        <f>VLOOKUP(B13,Runners!A:F,2,FALSE)</f>
        <v>Rob</v>
      </c>
      <c r="E13" t="str">
        <f>VLOOKUP($B13,Runners!$A:$F,3,FALSE)</f>
        <v>Crump</v>
      </c>
      <c r="F13" t="str">
        <f>VLOOKUP($B13,Runners!$A:$F,5,FALSE)</f>
        <v>Caistor Running Club</v>
      </c>
      <c r="G13">
        <f>VLOOKUP($B13,Runners!$A:$F,6,FALSE)</f>
        <v>45</v>
      </c>
      <c r="H13" t="str">
        <f>VLOOKUP($B13,Runners!$A:$F,4,FALSE)</f>
        <v>Male</v>
      </c>
    </row>
    <row r="14" spans="1:8" x14ac:dyDescent="0.25">
      <c r="A14">
        <v>13</v>
      </c>
      <c r="B14">
        <v>138</v>
      </c>
      <c r="C14">
        <v>28.14</v>
      </c>
      <c r="D14" t="str">
        <f>VLOOKUP(B14,Runners!A:F,2,FALSE)</f>
        <v>Jon</v>
      </c>
      <c r="E14" t="str">
        <f>VLOOKUP($B14,Runners!$A:$F,3,FALSE)</f>
        <v>Troop</v>
      </c>
      <c r="F14" t="str">
        <f>VLOOKUP($B14,Runners!$A:$F,5,FALSE)</f>
        <v>Cleethorpes &amp; District AC</v>
      </c>
      <c r="G14">
        <f>VLOOKUP($B14,Runners!$A:$F,6,FALSE)</f>
        <v>40</v>
      </c>
      <c r="H14" t="str">
        <f>VLOOKUP($B14,Runners!$A:$F,4,FALSE)</f>
        <v>Male</v>
      </c>
    </row>
    <row r="15" spans="1:8" x14ac:dyDescent="0.25">
      <c r="A15">
        <v>14</v>
      </c>
      <c r="B15">
        <v>115</v>
      </c>
      <c r="C15">
        <v>28.17</v>
      </c>
      <c r="D15" t="str">
        <f>VLOOKUP(B15,Runners!A:F,2,FALSE)</f>
        <v>Lee</v>
      </c>
      <c r="E15" t="str">
        <f>VLOOKUP($B15,Runners!$A:$F,3,FALSE)</f>
        <v>Leggett</v>
      </c>
      <c r="F15" t="str">
        <f>VLOOKUP($B15,Runners!$A:$F,5,FALSE)</f>
        <v>Grimsby Harriers AC</v>
      </c>
      <c r="G15">
        <f>VLOOKUP($B15,Runners!$A:$F,6,FALSE)</f>
        <v>35</v>
      </c>
      <c r="H15" t="str">
        <f>VLOOKUP($B15,Runners!$A:$F,4,FALSE)</f>
        <v>Male</v>
      </c>
    </row>
    <row r="16" spans="1:8" x14ac:dyDescent="0.25">
      <c r="A16">
        <v>15</v>
      </c>
      <c r="B16">
        <v>83</v>
      </c>
      <c r="C16">
        <v>28.2</v>
      </c>
      <c r="D16" t="str">
        <f>VLOOKUP(B16,Runners!A:F,2,FALSE)</f>
        <v>Chris</v>
      </c>
      <c r="E16" t="str">
        <f>VLOOKUP($B16,Runners!$A:$F,3,FALSE)</f>
        <v>Burkitt</v>
      </c>
      <c r="F16" t="str">
        <f>VLOOKUP($B16,Runners!$A:$F,5,FALSE)</f>
        <v>Wolds Veterans RC</v>
      </c>
      <c r="G16">
        <f>VLOOKUP($B16,Runners!$A:$F,6,FALSE)</f>
        <v>37</v>
      </c>
      <c r="H16" t="str">
        <f>VLOOKUP($B16,Runners!$A:$F,4,FALSE)</f>
        <v>Male</v>
      </c>
    </row>
    <row r="17" spans="1:8" x14ac:dyDescent="0.25">
      <c r="A17">
        <v>16</v>
      </c>
      <c r="B17">
        <v>139</v>
      </c>
      <c r="C17">
        <v>28.29</v>
      </c>
      <c r="D17" t="str">
        <f>VLOOKUP(B17,Runners!A:F,2,FALSE)</f>
        <v>David</v>
      </c>
      <c r="E17" t="str">
        <f>VLOOKUP($B17,Runners!$A:$F,3,FALSE)</f>
        <v>Willerton</v>
      </c>
      <c r="F17" t="str">
        <f>VLOOKUP($B17,Runners!$A:$F,5,FALSE)</f>
        <v>Wolds Veterans RC</v>
      </c>
      <c r="G17">
        <f>VLOOKUP($B17,Runners!$A:$F,6,FALSE)</f>
        <v>48</v>
      </c>
      <c r="H17" t="str">
        <f>VLOOKUP($B17,Runners!$A:$F,4,FALSE)</f>
        <v>Male</v>
      </c>
    </row>
    <row r="18" spans="1:8" x14ac:dyDescent="0.25">
      <c r="A18">
        <v>17</v>
      </c>
      <c r="B18">
        <v>105</v>
      </c>
      <c r="C18">
        <v>29.06</v>
      </c>
      <c r="D18" t="str">
        <f>VLOOKUP(B18,Runners!A:F,2,FALSE)</f>
        <v>James</v>
      </c>
      <c r="E18" t="str">
        <f>VLOOKUP($B18,Runners!$A:$F,3,FALSE)</f>
        <v>Hunter</v>
      </c>
      <c r="F18" t="str">
        <f>VLOOKUP($B18,Runners!$A:$F,5,FALSE)</f>
        <v>N/A</v>
      </c>
      <c r="G18">
        <f>VLOOKUP($B18,Runners!$A:$F,6,FALSE)</f>
        <v>17</v>
      </c>
      <c r="H18" t="str">
        <f>VLOOKUP($B18,Runners!$A:$F,4,FALSE)</f>
        <v>Male</v>
      </c>
    </row>
    <row r="19" spans="1:8" x14ac:dyDescent="0.25">
      <c r="A19">
        <v>18</v>
      </c>
      <c r="B19">
        <v>103</v>
      </c>
      <c r="C19">
        <v>29.2</v>
      </c>
      <c r="D19" t="str">
        <f>VLOOKUP(B19,Runners!A:F,2,FALSE)</f>
        <v>Barry</v>
      </c>
      <c r="E19" t="str">
        <f>VLOOKUP($B19,Runners!$A:$F,3,FALSE)</f>
        <v>Holcombe</v>
      </c>
      <c r="F19" t="str">
        <f>VLOOKUP($B19,Runners!$A:$F,5,FALSE)</f>
        <v>Wolds Veterans RC</v>
      </c>
      <c r="G19">
        <f>VLOOKUP($B19,Runners!$A:$F,6,FALSE)</f>
        <v>45</v>
      </c>
      <c r="H19" t="str">
        <f>VLOOKUP($B19,Runners!$A:$F,4,FALSE)</f>
        <v>Male</v>
      </c>
    </row>
    <row r="20" spans="1:8" x14ac:dyDescent="0.25">
      <c r="A20">
        <v>19</v>
      </c>
      <c r="B20">
        <v>121</v>
      </c>
      <c r="C20">
        <v>29.38</v>
      </c>
      <c r="D20" t="str">
        <f>VLOOKUP(B20,Runners!A:F,2,FALSE)</f>
        <v>Ian</v>
      </c>
      <c r="E20" t="str">
        <f>VLOOKUP($B20,Runners!$A:$F,3,FALSE)</f>
        <v>McBride</v>
      </c>
      <c r="F20" t="str">
        <f>VLOOKUP($B20,Runners!$A:$F,5,FALSE)</f>
        <v>McBride Physio &amp; Performance</v>
      </c>
      <c r="G20">
        <f>VLOOKUP($B20,Runners!$A:$F,6,FALSE)</f>
        <v>43</v>
      </c>
      <c r="H20" t="str">
        <f>VLOOKUP($B20,Runners!$A:$F,4,FALSE)</f>
        <v>Male</v>
      </c>
    </row>
    <row r="21" spans="1:8" x14ac:dyDescent="0.25">
      <c r="A21">
        <v>20</v>
      </c>
      <c r="B21">
        <v>118</v>
      </c>
      <c r="C21">
        <v>30.01</v>
      </c>
      <c r="D21" t="str">
        <f>VLOOKUP(B21,Runners!A:F,2,FALSE)</f>
        <v>Paul</v>
      </c>
      <c r="E21" t="str">
        <f>VLOOKUP($B21,Runners!$A:$F,3,FALSE)</f>
        <v>Marwood</v>
      </c>
      <c r="F21" t="str">
        <f>VLOOKUP($B21,Runners!$A:$F,5,FALSE)</f>
        <v>N/A</v>
      </c>
      <c r="G21">
        <f>VLOOKUP($B21,Runners!$A:$F,6,FALSE)</f>
        <v>34</v>
      </c>
      <c r="H21" t="str">
        <f>VLOOKUP($B21,Runners!$A:$F,4,FALSE)</f>
        <v>Male</v>
      </c>
    </row>
    <row r="22" spans="1:8" x14ac:dyDescent="0.25">
      <c r="A22">
        <v>21</v>
      </c>
      <c r="B22">
        <v>130</v>
      </c>
      <c r="C22">
        <v>30.15</v>
      </c>
      <c r="D22" t="str">
        <f>VLOOKUP(B22,Runners!A:F,2,FALSE)</f>
        <v>Dominic</v>
      </c>
      <c r="E22" t="str">
        <f>VLOOKUP($B22,Runners!$A:$F,3,FALSE)</f>
        <v>Shum</v>
      </c>
      <c r="F22" t="str">
        <f>VLOOKUP($B22,Runners!$A:$F,5,FALSE)</f>
        <v>Cleethorpes &amp; District AC</v>
      </c>
      <c r="G22">
        <f>VLOOKUP($B22,Runners!$A:$F,6,FALSE)</f>
        <v>36</v>
      </c>
      <c r="H22" t="str">
        <f>VLOOKUP($B22,Runners!$A:$F,4,FALSE)</f>
        <v>Male</v>
      </c>
    </row>
    <row r="23" spans="1:8" x14ac:dyDescent="0.25">
      <c r="A23">
        <v>22</v>
      </c>
      <c r="B23">
        <v>126</v>
      </c>
      <c r="C23">
        <v>30.28</v>
      </c>
      <c r="D23" t="str">
        <f>VLOOKUP(B23,Runners!A:F,2,FALSE)</f>
        <v>Matthew</v>
      </c>
      <c r="E23" t="str">
        <f>VLOOKUP($B23,Runners!$A:$F,3,FALSE)</f>
        <v>Poole</v>
      </c>
      <c r="F23" t="str">
        <f>VLOOKUP($B23,Runners!$A:$F,5,FALSE)</f>
        <v>Wolds Veterans RC</v>
      </c>
      <c r="G23">
        <f>VLOOKUP($B23,Runners!$A:$F,6,FALSE)</f>
        <v>46</v>
      </c>
      <c r="H23" t="str">
        <f>VLOOKUP($B23,Runners!$A:$F,4,FALSE)</f>
        <v>Male</v>
      </c>
    </row>
    <row r="24" spans="1:8" x14ac:dyDescent="0.25">
      <c r="A24">
        <v>23</v>
      </c>
      <c r="B24">
        <v>99</v>
      </c>
      <c r="C24">
        <v>30.31</v>
      </c>
      <c r="D24" t="str">
        <f>VLOOKUP(B24,Runners!A:F,2,FALSE)</f>
        <v>Richard</v>
      </c>
      <c r="E24" t="str">
        <f>VLOOKUP($B24,Runners!$A:$F,3,FALSE)</f>
        <v>Harrison</v>
      </c>
      <c r="F24" t="str">
        <f>VLOOKUP($B24,Runners!$A:$F,5,FALSE)</f>
        <v>Selby Striders</v>
      </c>
      <c r="G24">
        <f>VLOOKUP($B24,Runners!$A:$F,6,FALSE)</f>
        <v>52</v>
      </c>
      <c r="H24" t="str">
        <f>VLOOKUP($B24,Runners!$A:$F,4,FALSE)</f>
        <v>Male</v>
      </c>
    </row>
    <row r="25" spans="1:8" x14ac:dyDescent="0.25">
      <c r="A25">
        <v>24</v>
      </c>
      <c r="B25">
        <v>107</v>
      </c>
      <c r="C25">
        <v>30.48</v>
      </c>
      <c r="D25" t="str">
        <f>VLOOKUP(B25,Runners!A:F,2,FALSE)</f>
        <v>Dave</v>
      </c>
      <c r="E25" t="str">
        <f>VLOOKUP($B25,Runners!$A:$F,3,FALSE)</f>
        <v>Jackson</v>
      </c>
      <c r="F25" t="str">
        <f>VLOOKUP($B25,Runners!$A:$F,5,FALSE)</f>
        <v>Wolds Veterans RC</v>
      </c>
      <c r="G25">
        <f>VLOOKUP($B25,Runners!$A:$F,6,FALSE)</f>
        <v>59</v>
      </c>
      <c r="H25" t="str">
        <f>VLOOKUP($B25,Runners!$A:$F,4,FALSE)</f>
        <v>Male</v>
      </c>
    </row>
    <row r="26" spans="1:8" x14ac:dyDescent="0.25">
      <c r="A26">
        <v>25</v>
      </c>
      <c r="B26">
        <v>125</v>
      </c>
      <c r="C26">
        <v>31.03</v>
      </c>
      <c r="D26" t="str">
        <f>VLOOKUP(B26,Runners!A:F,2,FALSE)</f>
        <v>Adam</v>
      </c>
      <c r="E26" t="str">
        <f>VLOOKUP($B26,Runners!$A:$F,3,FALSE)</f>
        <v>Parker</v>
      </c>
      <c r="F26" t="str">
        <f>VLOOKUP($B26,Runners!$A:$F,5,FALSE)</f>
        <v>Barton &amp; District AC</v>
      </c>
      <c r="G26">
        <f>VLOOKUP($B26,Runners!$A:$F,6,FALSE)</f>
        <v>33</v>
      </c>
      <c r="H26" t="str">
        <f>VLOOKUP($B26,Runners!$A:$F,4,FALSE)</f>
        <v>Male</v>
      </c>
    </row>
    <row r="27" spans="1:8" x14ac:dyDescent="0.25">
      <c r="A27">
        <v>26</v>
      </c>
      <c r="B27">
        <v>122</v>
      </c>
      <c r="C27">
        <v>31.32</v>
      </c>
      <c r="D27" t="str">
        <f>VLOOKUP(B27,Runners!A:F,2,FALSE)</f>
        <v>Lewis</v>
      </c>
      <c r="E27" t="str">
        <f>VLOOKUP($B27,Runners!$A:$F,3,FALSE)</f>
        <v>Morgan</v>
      </c>
      <c r="F27" t="str">
        <f>VLOOKUP($B27,Runners!$A:$F,5,FALSE)</f>
        <v>N/A</v>
      </c>
      <c r="G27">
        <f>VLOOKUP($B27,Runners!$A:$F,6,FALSE)</f>
        <v>15</v>
      </c>
      <c r="H27" t="str">
        <f>VLOOKUP($B27,Runners!$A:$F,4,FALSE)</f>
        <v>Male</v>
      </c>
    </row>
    <row r="28" spans="1:8" x14ac:dyDescent="0.25">
      <c r="A28">
        <v>27</v>
      </c>
      <c r="B28">
        <v>111</v>
      </c>
      <c r="C28">
        <v>32.090000000000003</v>
      </c>
      <c r="D28" t="str">
        <f>VLOOKUP(B28,Runners!A:F,2,FALSE)</f>
        <v>Rick</v>
      </c>
      <c r="E28" t="str">
        <f>VLOOKUP($B28,Runners!$A:$F,3,FALSE)</f>
        <v>James</v>
      </c>
      <c r="F28" t="str">
        <f>VLOOKUP($B28,Runners!$A:$F,5,FALSE)</f>
        <v>Wolds Veterans RC</v>
      </c>
      <c r="G28">
        <f>VLOOKUP($B28,Runners!$A:$F,6,FALSE)</f>
        <v>42</v>
      </c>
      <c r="H28" t="str">
        <f>VLOOKUP($B28,Runners!$A:$F,4,FALSE)</f>
        <v>Non Binary</v>
      </c>
    </row>
    <row r="29" spans="1:8" x14ac:dyDescent="0.25">
      <c r="A29">
        <v>28</v>
      </c>
      <c r="B29">
        <v>128</v>
      </c>
      <c r="C29">
        <v>32.32</v>
      </c>
      <c r="D29" t="str">
        <f>VLOOKUP(B29,Runners!A:F,2,FALSE)</f>
        <v>Rachel</v>
      </c>
      <c r="E29" t="str">
        <f>VLOOKUP($B29,Runners!$A:$F,3,FALSE)</f>
        <v>Portlock</v>
      </c>
      <c r="F29" t="str">
        <f>VLOOKUP($B29,Runners!$A:$F,5,FALSE)</f>
        <v>Wolds Veterans RC</v>
      </c>
      <c r="G29">
        <f>VLOOKUP($B29,Runners!$A:$F,6,FALSE)</f>
        <v>50</v>
      </c>
      <c r="H29" t="str">
        <f>VLOOKUP($B29,Runners!$A:$F,4,FALSE)</f>
        <v>Female</v>
      </c>
    </row>
    <row r="30" spans="1:8" x14ac:dyDescent="0.25">
      <c r="A30">
        <v>29</v>
      </c>
      <c r="B30">
        <v>136</v>
      </c>
      <c r="C30">
        <v>32.549999999999997</v>
      </c>
      <c r="D30" t="str">
        <f>VLOOKUP(B30,Runners!A:F,2,FALSE)</f>
        <v>Kevin</v>
      </c>
      <c r="E30" t="str">
        <f>VLOOKUP($B30,Runners!$A:$F,3,FALSE)</f>
        <v>Toombs</v>
      </c>
      <c r="F30" t="str">
        <f>VLOOKUP($B30,Runners!$A:$F,5,FALSE)</f>
        <v>N/A</v>
      </c>
      <c r="G30">
        <f>VLOOKUP($B30,Runners!$A:$F,6,FALSE)</f>
        <v>48</v>
      </c>
      <c r="H30" t="str">
        <f>VLOOKUP($B30,Runners!$A:$F,4,FALSE)</f>
        <v>Male</v>
      </c>
    </row>
    <row r="31" spans="1:8" x14ac:dyDescent="0.25">
      <c r="A31">
        <v>30</v>
      </c>
      <c r="B31">
        <v>113</v>
      </c>
      <c r="C31">
        <v>33.409999999999997</v>
      </c>
      <c r="D31" t="str">
        <f>VLOOKUP(B31,Runners!A:F,2,FALSE)</f>
        <v>Howard</v>
      </c>
      <c r="E31" t="str">
        <f>VLOOKUP($B31,Runners!$A:$F,3,FALSE)</f>
        <v>Justice</v>
      </c>
      <c r="F31" t="str">
        <f>VLOOKUP($B31,Runners!$A:$F,5,FALSE)</f>
        <v>Cleethorpes &amp; District AC</v>
      </c>
      <c r="G31">
        <f>VLOOKUP($B31,Runners!$A:$F,6,FALSE)</f>
        <v>41</v>
      </c>
      <c r="H31" t="str">
        <f>VLOOKUP($B31,Runners!$A:$F,4,FALSE)</f>
        <v>Male</v>
      </c>
    </row>
    <row r="32" spans="1:8" x14ac:dyDescent="0.25">
      <c r="A32">
        <v>31</v>
      </c>
      <c r="B32">
        <v>88</v>
      </c>
      <c r="C32">
        <v>33.409999999999997</v>
      </c>
      <c r="D32" t="str">
        <f>VLOOKUP(B32,Runners!A:F,2,FALSE)</f>
        <v>Antony</v>
      </c>
      <c r="E32" t="str">
        <f>VLOOKUP($B32,Runners!$A:$F,3,FALSE)</f>
        <v>Drake</v>
      </c>
      <c r="F32" t="str">
        <f>VLOOKUP($B32,Runners!$A:$F,5,FALSE)</f>
        <v>Cleethorpes &amp; District AC</v>
      </c>
      <c r="G32">
        <f>VLOOKUP($B32,Runners!$A:$F,6,FALSE)</f>
        <v>39</v>
      </c>
      <c r="H32" t="str">
        <f>VLOOKUP($B32,Runners!$A:$F,4,FALSE)</f>
        <v>Male</v>
      </c>
    </row>
    <row r="33" spans="1:8" x14ac:dyDescent="0.25">
      <c r="A33">
        <v>32</v>
      </c>
      <c r="B33">
        <v>91</v>
      </c>
      <c r="C33">
        <v>33.49</v>
      </c>
      <c r="D33" t="str">
        <f>VLOOKUP(B33,Runners!A:F,2,FALSE)</f>
        <v>Wayne</v>
      </c>
      <c r="E33" t="str">
        <f>VLOOKUP($B33,Runners!$A:$F,3,FALSE)</f>
        <v>Evans</v>
      </c>
      <c r="F33" t="str">
        <f>VLOOKUP($B33,Runners!$A:$F,5,FALSE)</f>
        <v>N/A</v>
      </c>
      <c r="G33">
        <f>VLOOKUP($B33,Runners!$A:$F,6,FALSE)</f>
        <v>47</v>
      </c>
      <c r="H33" t="str">
        <f>VLOOKUP($B33,Runners!$A:$F,4,FALSE)</f>
        <v>Male</v>
      </c>
    </row>
    <row r="34" spans="1:8" x14ac:dyDescent="0.25">
      <c r="A34">
        <v>33</v>
      </c>
      <c r="B34">
        <v>124</v>
      </c>
      <c r="C34">
        <v>34.03</v>
      </c>
      <c r="D34" t="str">
        <f>VLOOKUP(B34,Runners!A:F,2,FALSE)</f>
        <v>Gordon</v>
      </c>
      <c r="E34" t="str">
        <f>VLOOKUP($B34,Runners!$A:$F,3,FALSE)</f>
        <v>Palmer</v>
      </c>
      <c r="F34" t="str">
        <f>VLOOKUP($B34,Runners!$A:$F,5,FALSE)</f>
        <v>Northern Masters AC</v>
      </c>
      <c r="G34">
        <f>VLOOKUP($B34,Runners!$A:$F,6,FALSE)</f>
        <v>60</v>
      </c>
      <c r="H34" t="str">
        <f>VLOOKUP($B34,Runners!$A:$F,4,FALSE)</f>
        <v>Male</v>
      </c>
    </row>
    <row r="35" spans="1:8" x14ac:dyDescent="0.25">
      <c r="A35">
        <v>34</v>
      </c>
      <c r="B35">
        <v>98</v>
      </c>
      <c r="C35">
        <v>35.35</v>
      </c>
      <c r="D35" t="str">
        <f>VLOOKUP(B35,Runners!A:F,2,FALSE)</f>
        <v>Paul</v>
      </c>
      <c r="E35" t="str">
        <f>VLOOKUP($B35,Runners!$A:$F,3,FALSE)</f>
        <v>Hallam</v>
      </c>
      <c r="F35" t="str">
        <f>VLOOKUP($B35,Runners!$A:$F,5,FALSE)</f>
        <v>Cleethorpes &amp; District AC</v>
      </c>
      <c r="G35">
        <f>VLOOKUP($B35,Runners!$A:$F,6,FALSE)</f>
        <v>56</v>
      </c>
      <c r="H35" t="str">
        <f>VLOOKUP($B35,Runners!$A:$F,4,FALSE)</f>
        <v>Male</v>
      </c>
    </row>
    <row r="36" spans="1:8" x14ac:dyDescent="0.25">
      <c r="A36">
        <v>35</v>
      </c>
      <c r="B36">
        <v>102</v>
      </c>
      <c r="C36">
        <v>35.5</v>
      </c>
      <c r="D36" t="str">
        <f>VLOOKUP(B36,Runners!A:F,2,FALSE)</f>
        <v>Rebecca</v>
      </c>
      <c r="E36" t="str">
        <f>VLOOKUP($B36,Runners!$A:$F,3,FALSE)</f>
        <v>Hodgson</v>
      </c>
      <c r="F36" t="str">
        <f>VLOOKUP($B36,Runners!$A:$F,5,FALSE)</f>
        <v>N/A</v>
      </c>
      <c r="G36">
        <f>VLOOKUP($B36,Runners!$A:$F,6,FALSE)</f>
        <v>38</v>
      </c>
      <c r="H36" t="str">
        <f>VLOOKUP($B36,Runners!$A:$F,4,FALSE)</f>
        <v>Female</v>
      </c>
    </row>
    <row r="37" spans="1:8" x14ac:dyDescent="0.25">
      <c r="A37">
        <v>36</v>
      </c>
      <c r="B37">
        <v>97</v>
      </c>
      <c r="C37">
        <v>36.07</v>
      </c>
      <c r="D37" t="str">
        <f>VLOOKUP(B37,Runners!A:F,2,FALSE)</f>
        <v>Andrew</v>
      </c>
      <c r="E37" t="str">
        <f>VLOOKUP($B37,Runners!$A:$F,3,FALSE)</f>
        <v>Gristwood</v>
      </c>
      <c r="F37" t="str">
        <f>VLOOKUP($B37,Runners!$A:$F,5,FALSE)</f>
        <v>Cleethorpes AC</v>
      </c>
      <c r="G37">
        <f>VLOOKUP($B37,Runners!$A:$F,6,FALSE)</f>
        <v>57</v>
      </c>
      <c r="H37" t="str">
        <f>VLOOKUP($B37,Runners!$A:$F,4,FALSE)</f>
        <v>Male</v>
      </c>
    </row>
    <row r="38" spans="1:8" x14ac:dyDescent="0.25">
      <c r="A38">
        <v>37</v>
      </c>
      <c r="B38">
        <v>95</v>
      </c>
      <c r="C38">
        <v>36.53</v>
      </c>
      <c r="D38" t="str">
        <f>VLOOKUP(B38,Runners!A:F,2,FALSE)</f>
        <v>Karen</v>
      </c>
      <c r="E38" t="str">
        <f>VLOOKUP($B38,Runners!$A:$F,3,FALSE)</f>
        <v>Gibson</v>
      </c>
      <c r="F38" t="str">
        <f>VLOOKUP($B38,Runners!$A:$F,5,FALSE)</f>
        <v>Cleethorpes &amp; District AC</v>
      </c>
      <c r="G38">
        <f>VLOOKUP($B38,Runners!$A:$F,6,FALSE)</f>
        <v>44</v>
      </c>
      <c r="H38" t="str">
        <f>VLOOKUP($B38,Runners!$A:$F,4,FALSE)</f>
        <v>Female</v>
      </c>
    </row>
    <row r="39" spans="1:8" x14ac:dyDescent="0.25">
      <c r="A39">
        <v>38</v>
      </c>
      <c r="B39">
        <v>114</v>
      </c>
      <c r="C39">
        <v>36.57</v>
      </c>
      <c r="D39" t="str">
        <f>VLOOKUP(B39,Runners!A:F,2,FALSE)</f>
        <v>Philip</v>
      </c>
      <c r="E39" t="str">
        <f>VLOOKUP($B39,Runners!$A:$F,3,FALSE)</f>
        <v>Kirkham</v>
      </c>
      <c r="F39" t="str">
        <f>VLOOKUP($B39,Runners!$A:$F,5,FALSE)</f>
        <v>Barton &amp; District AC</v>
      </c>
      <c r="G39">
        <f>VLOOKUP($B39,Runners!$A:$F,6,FALSE)</f>
        <v>58</v>
      </c>
      <c r="H39" t="str">
        <f>VLOOKUP($B39,Runners!$A:$F,4,FALSE)</f>
        <v>Male</v>
      </c>
    </row>
    <row r="40" spans="1:8" x14ac:dyDescent="0.25">
      <c r="A40">
        <v>39</v>
      </c>
      <c r="B40">
        <v>94</v>
      </c>
      <c r="C40">
        <v>37.1</v>
      </c>
      <c r="D40" t="str">
        <f>VLOOKUP(B40,Runners!A:F,2,FALSE)</f>
        <v>Daniel</v>
      </c>
      <c r="E40" t="str">
        <f>VLOOKUP($B40,Runners!$A:$F,3,FALSE)</f>
        <v>Gelder</v>
      </c>
      <c r="F40" t="str">
        <f>VLOOKUP($B40,Runners!$A:$F,5,FALSE)</f>
        <v>Cleethorpes &amp; District AC</v>
      </c>
      <c r="G40">
        <f>VLOOKUP($B40,Runners!$A:$F,6,FALSE)</f>
        <v>46</v>
      </c>
      <c r="H40" t="str">
        <f>VLOOKUP($B40,Runners!$A:$F,4,FALSE)</f>
        <v>Male</v>
      </c>
    </row>
    <row r="41" spans="1:8" x14ac:dyDescent="0.25">
      <c r="A41">
        <v>40</v>
      </c>
      <c r="B41">
        <v>112</v>
      </c>
      <c r="C41">
        <v>37.51</v>
      </c>
      <c r="D41" t="str">
        <f>VLOOKUP(B41,Runners!A:F,2,FALSE)</f>
        <v>Adrian</v>
      </c>
      <c r="E41" t="str">
        <f>VLOOKUP($B41,Runners!$A:$F,3,FALSE)</f>
        <v>Joyce</v>
      </c>
      <c r="F41" t="str">
        <f>VLOOKUP($B41,Runners!$A:$F,5,FALSE)</f>
        <v>Caistor Running Club</v>
      </c>
      <c r="G41">
        <f>VLOOKUP($B41,Runners!$A:$F,6,FALSE)</f>
        <v>55</v>
      </c>
      <c r="H41" t="str">
        <f>VLOOKUP($B41,Runners!$A:$F,4,FALSE)</f>
        <v>Male</v>
      </c>
    </row>
    <row r="42" spans="1:8" x14ac:dyDescent="0.25">
      <c r="A42">
        <v>41</v>
      </c>
      <c r="B42">
        <v>127</v>
      </c>
      <c r="C42">
        <v>38.08</v>
      </c>
      <c r="D42" t="str">
        <f>VLOOKUP(B42,Runners!A:F,2,FALSE)</f>
        <v>Mattie</v>
      </c>
      <c r="E42" t="str">
        <f>VLOOKUP($B42,Runners!$A:$F,3,FALSE)</f>
        <v>Portlock</v>
      </c>
      <c r="F42" t="str">
        <f>VLOOKUP($B42,Runners!$A:$F,5,FALSE)</f>
        <v>Wolds Veterans RC</v>
      </c>
      <c r="G42">
        <f>VLOOKUP($B42,Runners!$A:$F,6,FALSE)</f>
        <v>47</v>
      </c>
      <c r="H42" t="str">
        <f>VLOOKUP($B42,Runners!$A:$F,4,FALSE)</f>
        <v>Male</v>
      </c>
    </row>
    <row r="43" spans="1:8" x14ac:dyDescent="0.25">
      <c r="A43">
        <v>42</v>
      </c>
      <c r="B43">
        <v>100</v>
      </c>
      <c r="C43">
        <v>38.11</v>
      </c>
      <c r="D43" t="str">
        <f>VLOOKUP(B43,Runners!A:F,2,FALSE)</f>
        <v>Sara</v>
      </c>
      <c r="E43" t="str">
        <f>VLOOKUP($B43,Runners!$A:$F,3,FALSE)</f>
        <v>Harrison</v>
      </c>
      <c r="F43" t="str">
        <f>VLOOKUP($B43,Runners!$A:$F,5,FALSE)</f>
        <v>Selby Striders</v>
      </c>
      <c r="G43">
        <f>VLOOKUP($B43,Runners!$A:$F,6,FALSE)</f>
        <v>50</v>
      </c>
      <c r="H43" t="str">
        <f>VLOOKUP($B43,Runners!$A:$F,4,FALSE)</f>
        <v>Female</v>
      </c>
    </row>
    <row r="44" spans="1:8" x14ac:dyDescent="0.25">
      <c r="A44">
        <v>43</v>
      </c>
      <c r="B44">
        <v>140</v>
      </c>
      <c r="C44">
        <v>38.33</v>
      </c>
      <c r="D44" t="str">
        <f>VLOOKUP(B44,Runners!A:F,2,FALSE)</f>
        <v>Clare</v>
      </c>
      <c r="E44" t="str">
        <f>VLOOKUP($B44,Runners!$A:$F,3,FALSE)</f>
        <v>Williams</v>
      </c>
      <c r="F44" t="str">
        <f>VLOOKUP($B44,Runners!$A:$F,5,FALSE)</f>
        <v>Cleethorpes &amp; District AC</v>
      </c>
      <c r="G44">
        <f>VLOOKUP($B44,Runners!$A:$F,6,FALSE)</f>
        <v>35</v>
      </c>
      <c r="H44" t="str">
        <f>VLOOKUP($B44,Runners!$A:$F,4,FALSE)</f>
        <v>Female</v>
      </c>
    </row>
    <row r="45" spans="1:8" x14ac:dyDescent="0.25">
      <c r="A45">
        <v>44</v>
      </c>
      <c r="B45">
        <v>129</v>
      </c>
      <c r="C45">
        <v>39.229999999999997</v>
      </c>
      <c r="D45" t="str">
        <f>VLOOKUP(B45,Runners!A:F,2,FALSE)</f>
        <v>Jason</v>
      </c>
      <c r="E45" t="str">
        <f>VLOOKUP($B45,Runners!$A:$F,3,FALSE)</f>
        <v>Robbins</v>
      </c>
      <c r="F45" t="str">
        <f>VLOOKUP($B45,Runners!$A:$F,5,FALSE)</f>
        <v>N/A</v>
      </c>
      <c r="G45">
        <f>VLOOKUP($B45,Runners!$A:$F,6,FALSE)</f>
        <v>34</v>
      </c>
      <c r="H45" t="str">
        <f>VLOOKUP($B45,Runners!$A:$F,4,FALSE)</f>
        <v>Male</v>
      </c>
    </row>
    <row r="46" spans="1:8" x14ac:dyDescent="0.25">
      <c r="A46">
        <v>45</v>
      </c>
      <c r="B46">
        <v>142</v>
      </c>
      <c r="C46">
        <v>39.24</v>
      </c>
      <c r="D46" t="str">
        <f>VLOOKUP(B46,Runners!A:F,2,FALSE)</f>
        <v>Christopher</v>
      </c>
      <c r="E46" t="str">
        <f>VLOOKUP($B46,Runners!$A:$F,3,FALSE)</f>
        <v>Wright</v>
      </c>
      <c r="F46" t="str">
        <f>VLOOKUP($B46,Runners!$A:$F,5,FALSE)</f>
        <v>Caistor Running Club</v>
      </c>
      <c r="G46">
        <f>VLOOKUP($B46,Runners!$A:$F,6,FALSE)</f>
        <v>43</v>
      </c>
      <c r="H46" t="str">
        <f>VLOOKUP($B46,Runners!$A:$F,4,FALSE)</f>
        <v>Male</v>
      </c>
    </row>
    <row r="47" spans="1:8" x14ac:dyDescent="0.25">
      <c r="A47">
        <v>46</v>
      </c>
      <c r="B47">
        <v>117</v>
      </c>
      <c r="C47">
        <v>39.42</v>
      </c>
      <c r="D47" t="str">
        <f>VLOOKUP(B47,Runners!A:F,2,FALSE)</f>
        <v>Andrew</v>
      </c>
      <c r="E47" t="str">
        <f>VLOOKUP($B47,Runners!$A:$F,3,FALSE)</f>
        <v>Marsh</v>
      </c>
      <c r="F47" t="str">
        <f>VLOOKUP($B47,Runners!$A:$F,5,FALSE)</f>
        <v>Barton &amp; District AC</v>
      </c>
      <c r="G47">
        <f>VLOOKUP($B47,Runners!$A:$F,6,FALSE)</f>
        <v>46</v>
      </c>
      <c r="H47" t="str">
        <f>VLOOKUP($B47,Runners!$A:$F,4,FALSE)</f>
        <v>Male</v>
      </c>
    </row>
    <row r="48" spans="1:8" x14ac:dyDescent="0.25">
      <c r="A48">
        <v>47</v>
      </c>
      <c r="B48">
        <v>119</v>
      </c>
      <c r="C48">
        <v>40.57</v>
      </c>
      <c r="D48" t="str">
        <f>VLOOKUP(B48,Runners!A:F,2,FALSE)</f>
        <v>Alison</v>
      </c>
      <c r="E48" t="str">
        <f>VLOOKUP($B48,Runners!$A:$F,3,FALSE)</f>
        <v>Marwood</v>
      </c>
      <c r="F48" t="str">
        <f>VLOOKUP($B48,Runners!$A:$F,5,FALSE)</f>
        <v>N/A</v>
      </c>
      <c r="G48">
        <f>VLOOKUP($B48,Runners!$A:$F,6,FALSE)</f>
        <v>29</v>
      </c>
      <c r="H48" t="str">
        <f>VLOOKUP($B48,Runners!$A:$F,4,FALSE)</f>
        <v>Female</v>
      </c>
    </row>
    <row r="49" spans="1:8" x14ac:dyDescent="0.25">
      <c r="A49">
        <v>48</v>
      </c>
      <c r="B49">
        <v>106</v>
      </c>
      <c r="C49">
        <v>42.47</v>
      </c>
      <c r="D49" t="str">
        <f>VLOOKUP(B49,Runners!A:F,2,FALSE)</f>
        <v>Debbie</v>
      </c>
      <c r="E49" t="str">
        <f>VLOOKUP($B49,Runners!$A:$F,3,FALSE)</f>
        <v>Iwanczuk</v>
      </c>
      <c r="F49" t="str">
        <f>VLOOKUP($B49,Runners!$A:$F,5,FALSE)</f>
        <v>Cleethorpes &amp; District AC</v>
      </c>
      <c r="G49">
        <f>VLOOKUP($B49,Runners!$A:$F,6,FALSE)</f>
        <v>41</v>
      </c>
      <c r="H49" t="str">
        <f>VLOOKUP($B49,Runners!$A:$F,4,FALSE)</f>
        <v>Female</v>
      </c>
    </row>
    <row r="50" spans="1:8" x14ac:dyDescent="0.25">
      <c r="A50">
        <v>49</v>
      </c>
      <c r="B50">
        <v>82</v>
      </c>
      <c r="C50">
        <v>44.38</v>
      </c>
      <c r="D50" t="str">
        <f>VLOOKUP(B50,Runners!A:F,2,FALSE)</f>
        <v>Hayley</v>
      </c>
      <c r="E50" t="str">
        <f>VLOOKUP($B50,Runners!$A:$F,3,FALSE)</f>
        <v>Briggs</v>
      </c>
      <c r="F50" t="str">
        <f>VLOOKUP($B50,Runners!$A:$F,5,FALSE)</f>
        <v>Caistor Running Club</v>
      </c>
      <c r="G50">
        <f>VLOOKUP($B50,Runners!$A:$F,6,FALSE)</f>
        <v>40</v>
      </c>
      <c r="H50" t="str">
        <f>VLOOKUP($B50,Runners!$A:$F,4,FALSE)</f>
        <v>Female</v>
      </c>
    </row>
    <row r="51" spans="1:8" x14ac:dyDescent="0.25">
      <c r="A51">
        <v>50</v>
      </c>
      <c r="B51">
        <v>120</v>
      </c>
      <c r="C51">
        <v>44.58</v>
      </c>
      <c r="D51" t="str">
        <f>VLOOKUP(B51,Runners!A:F,2,FALSE)</f>
        <v>Louise</v>
      </c>
      <c r="E51" t="str">
        <f>VLOOKUP($B51,Runners!$A:$F,3,FALSE)</f>
        <v>Mayor</v>
      </c>
      <c r="F51" t="str">
        <f>VLOOKUP($B51,Runners!$A:$F,5,FALSE)</f>
        <v>Cleethorpes &amp; District AC</v>
      </c>
      <c r="G51">
        <f>VLOOKUP($B51,Runners!$A:$F,6,FALSE)</f>
        <v>52</v>
      </c>
      <c r="H51" t="str">
        <f>VLOOKUP($B51,Runners!$A:$F,4,FALSE)</f>
        <v>Female</v>
      </c>
    </row>
    <row r="52" spans="1:8" x14ac:dyDescent="0.25">
      <c r="A52">
        <v>51</v>
      </c>
      <c r="B52">
        <v>137</v>
      </c>
      <c r="C52">
        <v>44.59</v>
      </c>
      <c r="D52" t="str">
        <f>VLOOKUP(B52,Runners!A:F,2,FALSE)</f>
        <v>Neil</v>
      </c>
      <c r="E52" t="str">
        <f>VLOOKUP($B52,Runners!$A:$F,3,FALSE)</f>
        <v>Toyne</v>
      </c>
      <c r="F52" t="str">
        <f>VLOOKUP($B52,Runners!$A:$F,5,FALSE)</f>
        <v>Cleethorpes &amp; District AC</v>
      </c>
      <c r="G52">
        <f>VLOOKUP($B52,Runners!$A:$F,6,FALSE)</f>
        <v>63</v>
      </c>
      <c r="H52" t="str">
        <f>VLOOKUP($B52,Runners!$A:$F,4,FALSE)</f>
        <v>Male</v>
      </c>
    </row>
    <row r="53" spans="1:8" x14ac:dyDescent="0.25">
      <c r="A53">
        <v>52</v>
      </c>
      <c r="B53">
        <v>101</v>
      </c>
      <c r="C53">
        <v>46.07</v>
      </c>
      <c r="D53" t="str">
        <f>VLOOKUP(B53,Runners!A:F,2,FALSE)</f>
        <v>Andrew</v>
      </c>
      <c r="E53" t="str">
        <f>VLOOKUP($B53,Runners!$A:$F,3,FALSE)</f>
        <v>Harrison</v>
      </c>
      <c r="F53" t="str">
        <f>VLOOKUP($B53,Runners!$A:$F,5,FALSE)</f>
        <v>Caistor Running Club</v>
      </c>
      <c r="G53">
        <f>VLOOKUP($B53,Runners!$A:$F,6,FALSE)</f>
        <v>60</v>
      </c>
      <c r="H53" t="str">
        <f>VLOOKUP($B53,Runners!$A:$F,4,FALSE)</f>
        <v>Male</v>
      </c>
    </row>
    <row r="54" spans="1:8" x14ac:dyDescent="0.25">
      <c r="A54">
        <v>53</v>
      </c>
      <c r="B54">
        <v>108</v>
      </c>
      <c r="C54">
        <v>47.2</v>
      </c>
      <c r="D54" t="str">
        <f>VLOOKUP(B54,Runners!A:F,2,FALSE)</f>
        <v>Ken</v>
      </c>
      <c r="E54" t="str">
        <f>VLOOKUP($B54,Runners!$A:$F,3,FALSE)</f>
        <v>Jackson</v>
      </c>
      <c r="F54" t="str">
        <f>VLOOKUP($B54,Runners!$A:$F,5,FALSE)</f>
        <v>Louth</v>
      </c>
      <c r="G54">
        <f>VLOOKUP($B54,Runners!$A:$F,6,FALSE)</f>
        <v>77</v>
      </c>
      <c r="H54" t="str">
        <f>VLOOKUP($B54,Runners!$A:$F,4,FALSE)</f>
        <v>Male</v>
      </c>
    </row>
    <row r="55" spans="1:8" x14ac:dyDescent="0.25">
      <c r="A55">
        <v>54</v>
      </c>
      <c r="B55">
        <v>85</v>
      </c>
      <c r="C55">
        <v>48.25</v>
      </c>
      <c r="D55" t="str">
        <f>VLOOKUP(B55,Runners!A:F,2,FALSE)</f>
        <v>Ian</v>
      </c>
      <c r="E55" t="str">
        <f>VLOOKUP($B55,Runners!$A:$F,3,FALSE)</f>
        <v>Carlton</v>
      </c>
      <c r="F55" t="str">
        <f>VLOOKUP($B55,Runners!$A:$F,5,FALSE)</f>
        <v>Cleethorpes &amp; District AC</v>
      </c>
      <c r="G55">
        <f>VLOOKUP($B55,Runners!$A:$F,6,FALSE)</f>
        <v>54</v>
      </c>
      <c r="H55" t="str">
        <f>VLOOKUP($B55,Runners!$A:$F,4,FALSE)</f>
        <v>Male</v>
      </c>
    </row>
    <row r="56" spans="1:8" x14ac:dyDescent="0.25">
      <c r="A56">
        <v>55</v>
      </c>
      <c r="B56">
        <v>93</v>
      </c>
      <c r="C56">
        <v>48.25</v>
      </c>
      <c r="D56" t="str">
        <f>VLOOKUP(B56,Runners!A:F,2,FALSE)</f>
        <v>Sally</v>
      </c>
      <c r="E56" t="str">
        <f>VLOOKUP($B56,Runners!$A:$F,3,FALSE)</f>
        <v>Flynn</v>
      </c>
      <c r="F56" t="str">
        <f>VLOOKUP($B56,Runners!$A:$F,5,FALSE)</f>
        <v>Cleethorpes &amp; District AC</v>
      </c>
      <c r="G56">
        <f>VLOOKUP($B56,Runners!$A:$F,6,FALSE)</f>
        <v>45</v>
      </c>
      <c r="H56" t="str">
        <f>VLOOKUP($B56,Runners!$A:$F,4,FALSE)</f>
        <v>Female</v>
      </c>
    </row>
    <row r="57" spans="1:8" x14ac:dyDescent="0.25">
      <c r="A57">
        <v>56</v>
      </c>
      <c r="B57">
        <v>133</v>
      </c>
      <c r="C57">
        <v>56.09</v>
      </c>
      <c r="D57" t="str">
        <f>VLOOKUP(B57,Runners!A:F,2,FALSE)</f>
        <v>Laura</v>
      </c>
      <c r="E57" t="str">
        <f>VLOOKUP($B57,Runners!$A:$F,3,FALSE)</f>
        <v>Taylor</v>
      </c>
      <c r="F57" t="str">
        <f>VLOOKUP($B57,Runners!$A:$F,5,FALSE)</f>
        <v>Cleethorpes &amp; District AC</v>
      </c>
      <c r="G57">
        <f>VLOOKUP($B57,Runners!$A:$F,6,FALSE)</f>
        <v>38</v>
      </c>
      <c r="H57" t="str">
        <f>VLOOKUP($B57,Runners!$A:$F,4,FALSE)</f>
        <v>Female</v>
      </c>
    </row>
    <row r="58" spans="1:8" x14ac:dyDescent="0.25">
      <c r="A58">
        <v>57</v>
      </c>
      <c r="B58">
        <v>90</v>
      </c>
      <c r="C58">
        <v>56.19</v>
      </c>
      <c r="D58" t="str">
        <f>VLOOKUP(B58,Runners!A:F,2,FALSE)</f>
        <v>Jimmy</v>
      </c>
      <c r="E58" t="str">
        <f>VLOOKUP($B58,Runners!$A:$F,3,FALSE)</f>
        <v>Dutch</v>
      </c>
      <c r="F58" t="str">
        <f>VLOOKUP($B58,Runners!$A:$F,5,FALSE)</f>
        <v>Cleethorpes &amp; District AC</v>
      </c>
      <c r="G58">
        <f>VLOOKUP($B58,Runners!$A:$F,6,FALSE)</f>
        <v>78</v>
      </c>
      <c r="H58" t="str">
        <f>VLOOKUP($B58,Runners!$A:$F,4,FALSE)</f>
        <v>Male</v>
      </c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14" workbookViewId="0">
      <selection activeCell="C34" sqref="C34"/>
    </sheetView>
  </sheetViews>
  <sheetFormatPr defaultRowHeight="15" x14ac:dyDescent="0.25"/>
  <sheetData>
    <row r="1" spans="1:6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</row>
    <row r="2" spans="1:6" x14ac:dyDescent="0.25">
      <c r="A2" s="1">
        <v>79</v>
      </c>
      <c r="B2" s="1" t="s">
        <v>9</v>
      </c>
      <c r="C2" s="1" t="s">
        <v>10</v>
      </c>
      <c r="D2" s="1" t="s">
        <v>11</v>
      </c>
      <c r="E2" s="1" t="s">
        <v>12</v>
      </c>
      <c r="F2" s="1">
        <v>43</v>
      </c>
    </row>
    <row r="3" spans="1:6" x14ac:dyDescent="0.25">
      <c r="A3" s="1">
        <v>80</v>
      </c>
      <c r="B3" s="1" t="s">
        <v>13</v>
      </c>
      <c r="C3" s="1" t="s">
        <v>14</v>
      </c>
      <c r="D3" s="1" t="s">
        <v>15</v>
      </c>
      <c r="E3" s="1" t="s">
        <v>12</v>
      </c>
      <c r="F3" s="1">
        <v>42</v>
      </c>
    </row>
    <row r="4" spans="1:6" x14ac:dyDescent="0.25">
      <c r="A4" s="1">
        <v>81</v>
      </c>
      <c r="B4" s="1" t="s">
        <v>16</v>
      </c>
      <c r="C4" s="1" t="s">
        <v>17</v>
      </c>
      <c r="D4" s="1" t="s">
        <v>11</v>
      </c>
      <c r="E4" s="1" t="s">
        <v>18</v>
      </c>
      <c r="F4" s="1">
        <v>44</v>
      </c>
    </row>
    <row r="5" spans="1:6" x14ac:dyDescent="0.25">
      <c r="A5" s="1">
        <v>82</v>
      </c>
      <c r="B5" s="1" t="s">
        <v>19</v>
      </c>
      <c r="C5" s="1" t="s">
        <v>20</v>
      </c>
      <c r="D5" s="1" t="s">
        <v>15</v>
      </c>
      <c r="E5" s="1" t="s">
        <v>21</v>
      </c>
      <c r="F5" s="1">
        <v>40</v>
      </c>
    </row>
    <row r="6" spans="1:6" x14ac:dyDescent="0.25">
      <c r="A6" s="1">
        <v>83</v>
      </c>
      <c r="B6" s="1" t="s">
        <v>22</v>
      </c>
      <c r="C6" s="1" t="s">
        <v>23</v>
      </c>
      <c r="D6" s="1" t="s">
        <v>11</v>
      </c>
      <c r="E6" s="1" t="s">
        <v>18</v>
      </c>
      <c r="F6" s="1">
        <v>37</v>
      </c>
    </row>
    <row r="7" spans="1:6" x14ac:dyDescent="0.25">
      <c r="A7" s="1">
        <v>84</v>
      </c>
      <c r="B7" s="1" t="s">
        <v>133</v>
      </c>
      <c r="C7" s="1" t="s">
        <v>138</v>
      </c>
      <c r="D7" s="1" t="s">
        <v>11</v>
      </c>
      <c r="E7" s="1" t="s">
        <v>24</v>
      </c>
      <c r="F7" s="1">
        <v>46</v>
      </c>
    </row>
    <row r="8" spans="1:6" x14ac:dyDescent="0.25">
      <c r="A8" s="1">
        <v>85</v>
      </c>
      <c r="B8" s="1" t="s">
        <v>25</v>
      </c>
      <c r="C8" s="1" t="s">
        <v>26</v>
      </c>
      <c r="D8" s="1" t="s">
        <v>11</v>
      </c>
      <c r="E8" s="1" t="s">
        <v>12</v>
      </c>
      <c r="F8" s="1">
        <v>54</v>
      </c>
    </row>
    <row r="9" spans="1:6" x14ac:dyDescent="0.25">
      <c r="A9" s="1">
        <v>86</v>
      </c>
      <c r="B9" s="1" t="s">
        <v>27</v>
      </c>
      <c r="C9" s="1" t="s">
        <v>28</v>
      </c>
      <c r="D9" s="1" t="s">
        <v>11</v>
      </c>
      <c r="E9" s="1" t="s">
        <v>21</v>
      </c>
      <c r="F9" s="1">
        <v>45</v>
      </c>
    </row>
    <row r="10" spans="1:6" x14ac:dyDescent="0.25">
      <c r="A10" s="1">
        <v>87</v>
      </c>
      <c r="B10" s="1" t="s">
        <v>29</v>
      </c>
      <c r="C10" s="1" t="s">
        <v>30</v>
      </c>
      <c r="D10" s="1" t="s">
        <v>11</v>
      </c>
      <c r="E10" s="1" t="s">
        <v>31</v>
      </c>
      <c r="F10" s="1">
        <v>30</v>
      </c>
    </row>
    <row r="11" spans="1:6" x14ac:dyDescent="0.25">
      <c r="A11" s="1">
        <v>88</v>
      </c>
      <c r="B11" s="1" t="s">
        <v>32</v>
      </c>
      <c r="C11" s="1" t="s">
        <v>33</v>
      </c>
      <c r="D11" s="1" t="s">
        <v>11</v>
      </c>
      <c r="E11" s="1" t="s">
        <v>12</v>
      </c>
      <c r="F11" s="1">
        <v>39</v>
      </c>
    </row>
    <row r="12" spans="1:6" x14ac:dyDescent="0.25">
      <c r="A12" s="1">
        <v>89</v>
      </c>
      <c r="B12" s="1" t="s">
        <v>34</v>
      </c>
      <c r="C12" s="1" t="s">
        <v>35</v>
      </c>
      <c r="D12" s="1" t="s">
        <v>11</v>
      </c>
      <c r="E12" s="1" t="s">
        <v>36</v>
      </c>
      <c r="F12" s="1">
        <v>54</v>
      </c>
    </row>
    <row r="13" spans="1:6" x14ac:dyDescent="0.25">
      <c r="A13" s="1">
        <v>90</v>
      </c>
      <c r="B13" s="1" t="s">
        <v>134</v>
      </c>
      <c r="C13" s="1" t="s">
        <v>135</v>
      </c>
      <c r="D13" s="1" t="s">
        <v>11</v>
      </c>
      <c r="E13" s="1" t="s">
        <v>12</v>
      </c>
      <c r="F13" s="1">
        <v>78</v>
      </c>
    </row>
    <row r="14" spans="1:6" x14ac:dyDescent="0.25">
      <c r="A14" s="1">
        <v>91</v>
      </c>
      <c r="B14" s="1" t="s">
        <v>37</v>
      </c>
      <c r="C14" s="1" t="s">
        <v>38</v>
      </c>
      <c r="D14" s="1" t="s">
        <v>11</v>
      </c>
      <c r="E14" s="1" t="s">
        <v>31</v>
      </c>
      <c r="F14" s="1">
        <v>47</v>
      </c>
    </row>
    <row r="15" spans="1:6" x14ac:dyDescent="0.25">
      <c r="A15" s="1">
        <v>92</v>
      </c>
      <c r="B15" s="1" t="s">
        <v>39</v>
      </c>
      <c r="C15" s="1" t="s">
        <v>40</v>
      </c>
      <c r="D15" s="1" t="s">
        <v>11</v>
      </c>
      <c r="E15" s="1" t="s">
        <v>12</v>
      </c>
      <c r="F15" s="1">
        <v>50</v>
      </c>
    </row>
    <row r="16" spans="1:6" x14ac:dyDescent="0.25">
      <c r="A16" s="1">
        <v>93</v>
      </c>
      <c r="B16" s="1" t="s">
        <v>41</v>
      </c>
      <c r="C16" s="1" t="s">
        <v>42</v>
      </c>
      <c r="D16" s="1" t="s">
        <v>15</v>
      </c>
      <c r="E16" s="1" t="s">
        <v>12</v>
      </c>
      <c r="F16" s="1">
        <v>45</v>
      </c>
    </row>
    <row r="17" spans="1:6" x14ac:dyDescent="0.25">
      <c r="A17" s="1">
        <v>94</v>
      </c>
      <c r="B17" s="1" t="s">
        <v>43</v>
      </c>
      <c r="C17" s="1" t="s">
        <v>44</v>
      </c>
      <c r="D17" s="1" t="s">
        <v>11</v>
      </c>
      <c r="E17" s="1" t="s">
        <v>12</v>
      </c>
      <c r="F17" s="1">
        <v>46</v>
      </c>
    </row>
    <row r="18" spans="1:6" x14ac:dyDescent="0.25">
      <c r="A18" s="1">
        <v>95</v>
      </c>
      <c r="B18" s="1" t="s">
        <v>45</v>
      </c>
      <c r="C18" s="1" t="s">
        <v>46</v>
      </c>
      <c r="D18" s="1" t="s">
        <v>15</v>
      </c>
      <c r="E18" s="1" t="s">
        <v>12</v>
      </c>
      <c r="F18" s="1">
        <v>44</v>
      </c>
    </row>
    <row r="19" spans="1:6" x14ac:dyDescent="0.25">
      <c r="A19" s="1">
        <v>96</v>
      </c>
      <c r="B19" s="1" t="s">
        <v>47</v>
      </c>
      <c r="C19" s="1" t="s">
        <v>48</v>
      </c>
      <c r="D19" s="1" t="s">
        <v>11</v>
      </c>
      <c r="E19" s="1" t="s">
        <v>49</v>
      </c>
      <c r="F19" s="1">
        <v>39</v>
      </c>
    </row>
    <row r="20" spans="1:6" x14ac:dyDescent="0.25">
      <c r="A20" s="1">
        <v>97</v>
      </c>
      <c r="B20" s="1" t="s">
        <v>50</v>
      </c>
      <c r="C20" s="1" t="s">
        <v>51</v>
      </c>
      <c r="D20" s="1" t="s">
        <v>11</v>
      </c>
      <c r="E20" s="1" t="s">
        <v>52</v>
      </c>
      <c r="F20" s="1">
        <v>57</v>
      </c>
    </row>
    <row r="21" spans="1:6" x14ac:dyDescent="0.25">
      <c r="A21" s="1">
        <v>98</v>
      </c>
      <c r="B21" s="1" t="s">
        <v>53</v>
      </c>
      <c r="C21" s="1" t="s">
        <v>54</v>
      </c>
      <c r="D21" s="1" t="s">
        <v>11</v>
      </c>
      <c r="E21" s="1" t="s">
        <v>12</v>
      </c>
      <c r="F21" s="1">
        <v>56</v>
      </c>
    </row>
    <row r="22" spans="1:6" x14ac:dyDescent="0.25">
      <c r="A22" s="1">
        <v>99</v>
      </c>
      <c r="B22" s="1" t="s">
        <v>55</v>
      </c>
      <c r="C22" s="1" t="s">
        <v>56</v>
      </c>
      <c r="D22" s="1" t="s">
        <v>11</v>
      </c>
      <c r="E22" s="1" t="s">
        <v>57</v>
      </c>
      <c r="F22" s="1">
        <v>52</v>
      </c>
    </row>
    <row r="23" spans="1:6" x14ac:dyDescent="0.25">
      <c r="A23" s="1">
        <v>100</v>
      </c>
      <c r="B23" s="1" t="s">
        <v>58</v>
      </c>
      <c r="C23" s="1" t="s">
        <v>56</v>
      </c>
      <c r="D23" s="1" t="s">
        <v>15</v>
      </c>
      <c r="E23" s="1" t="s">
        <v>57</v>
      </c>
      <c r="F23" s="1">
        <v>50</v>
      </c>
    </row>
    <row r="24" spans="1:6" x14ac:dyDescent="0.25">
      <c r="A24" s="1">
        <v>101</v>
      </c>
      <c r="B24" s="1" t="s">
        <v>50</v>
      </c>
      <c r="C24" s="1" t="s">
        <v>56</v>
      </c>
      <c r="D24" s="1" t="s">
        <v>11</v>
      </c>
      <c r="E24" s="1" t="s">
        <v>21</v>
      </c>
      <c r="F24" s="1">
        <v>60</v>
      </c>
    </row>
    <row r="25" spans="1:6" x14ac:dyDescent="0.25">
      <c r="A25" s="1">
        <v>102</v>
      </c>
      <c r="B25" s="1" t="s">
        <v>59</v>
      </c>
      <c r="C25" s="1" t="s">
        <v>60</v>
      </c>
      <c r="D25" s="1" t="s">
        <v>15</v>
      </c>
      <c r="E25" s="1" t="s">
        <v>31</v>
      </c>
      <c r="F25" s="1">
        <v>38</v>
      </c>
    </row>
    <row r="26" spans="1:6" x14ac:dyDescent="0.25">
      <c r="A26" s="1">
        <v>103</v>
      </c>
      <c r="B26" s="1" t="s">
        <v>61</v>
      </c>
      <c r="C26" s="1" t="s">
        <v>62</v>
      </c>
      <c r="D26" s="1" t="s">
        <v>11</v>
      </c>
      <c r="E26" s="1" t="s">
        <v>18</v>
      </c>
      <c r="F26" s="1">
        <v>45</v>
      </c>
    </row>
    <row r="27" spans="1:6" x14ac:dyDescent="0.25">
      <c r="A27" s="1">
        <v>104</v>
      </c>
      <c r="B27" s="1" t="s">
        <v>63</v>
      </c>
      <c r="C27" s="1" t="s">
        <v>64</v>
      </c>
      <c r="D27" s="1" t="s">
        <v>15</v>
      </c>
      <c r="E27" s="1" t="s">
        <v>18</v>
      </c>
      <c r="F27" s="1">
        <v>43</v>
      </c>
    </row>
    <row r="28" spans="1:6" x14ac:dyDescent="0.25">
      <c r="A28" s="1">
        <v>105</v>
      </c>
      <c r="B28" s="1" t="s">
        <v>39</v>
      </c>
      <c r="C28" s="1" t="s">
        <v>65</v>
      </c>
      <c r="D28" s="1" t="s">
        <v>11</v>
      </c>
      <c r="E28" s="1" t="s">
        <v>31</v>
      </c>
      <c r="F28" s="1">
        <v>17</v>
      </c>
    </row>
    <row r="29" spans="1:6" x14ac:dyDescent="0.25">
      <c r="A29" s="1">
        <v>106</v>
      </c>
      <c r="B29" s="1" t="s">
        <v>66</v>
      </c>
      <c r="C29" s="1" t="s">
        <v>67</v>
      </c>
      <c r="D29" s="1" t="s">
        <v>15</v>
      </c>
      <c r="E29" s="1" t="s">
        <v>12</v>
      </c>
      <c r="F29" s="1">
        <v>41</v>
      </c>
    </row>
    <row r="30" spans="1:6" x14ac:dyDescent="0.25">
      <c r="A30" s="1">
        <v>107</v>
      </c>
      <c r="B30" s="1" t="s">
        <v>68</v>
      </c>
      <c r="C30" s="1" t="s">
        <v>69</v>
      </c>
      <c r="D30" s="1" t="s">
        <v>11</v>
      </c>
      <c r="E30" s="1" t="s">
        <v>18</v>
      </c>
      <c r="F30" s="1">
        <v>59</v>
      </c>
    </row>
    <row r="31" spans="1:6" x14ac:dyDescent="0.25">
      <c r="A31" s="1">
        <v>108</v>
      </c>
      <c r="B31" s="1" t="s">
        <v>70</v>
      </c>
      <c r="C31" s="1" t="s">
        <v>69</v>
      </c>
      <c r="D31" s="1" t="s">
        <v>11</v>
      </c>
      <c r="E31" s="1" t="s">
        <v>71</v>
      </c>
      <c r="F31" s="1">
        <v>77</v>
      </c>
    </row>
    <row r="32" spans="1:6" x14ac:dyDescent="0.25">
      <c r="A32" s="1">
        <v>109</v>
      </c>
      <c r="B32" s="1" t="s">
        <v>53</v>
      </c>
      <c r="C32" s="1" t="s">
        <v>69</v>
      </c>
      <c r="D32" s="1" t="s">
        <v>11</v>
      </c>
      <c r="E32" s="1" t="s">
        <v>72</v>
      </c>
      <c r="F32" s="1">
        <v>49</v>
      </c>
    </row>
    <row r="33" spans="1:6" x14ac:dyDescent="0.25">
      <c r="A33" s="1">
        <v>110</v>
      </c>
      <c r="B33" s="1" t="s">
        <v>43</v>
      </c>
      <c r="C33" s="1" t="s">
        <v>39</v>
      </c>
      <c r="D33" s="1" t="s">
        <v>11</v>
      </c>
      <c r="E33" s="1" t="s">
        <v>12</v>
      </c>
      <c r="F33" s="1">
        <v>33</v>
      </c>
    </row>
    <row r="34" spans="1:6" x14ac:dyDescent="0.25">
      <c r="A34" s="1">
        <v>111</v>
      </c>
      <c r="B34" s="1" t="s">
        <v>73</v>
      </c>
      <c r="C34" s="1" t="s">
        <v>39</v>
      </c>
      <c r="D34" s="1" t="s">
        <v>74</v>
      </c>
      <c r="E34" s="1" t="s">
        <v>18</v>
      </c>
      <c r="F34" s="1">
        <v>42</v>
      </c>
    </row>
    <row r="35" spans="1:6" x14ac:dyDescent="0.25">
      <c r="A35" s="1">
        <v>112</v>
      </c>
      <c r="B35" s="1" t="s">
        <v>75</v>
      </c>
      <c r="C35" s="1" t="s">
        <v>76</v>
      </c>
      <c r="D35" s="1" t="s">
        <v>11</v>
      </c>
      <c r="E35" s="1" t="s">
        <v>21</v>
      </c>
      <c r="F35" s="1">
        <v>55</v>
      </c>
    </row>
    <row r="36" spans="1:6" x14ac:dyDescent="0.25">
      <c r="A36" s="1">
        <v>113</v>
      </c>
      <c r="B36" s="1" t="s">
        <v>77</v>
      </c>
      <c r="C36" s="1" t="s">
        <v>78</v>
      </c>
      <c r="D36" s="1" t="s">
        <v>11</v>
      </c>
      <c r="E36" s="1" t="s">
        <v>12</v>
      </c>
      <c r="F36" s="1">
        <v>41</v>
      </c>
    </row>
    <row r="37" spans="1:6" x14ac:dyDescent="0.25">
      <c r="A37" s="1">
        <v>114</v>
      </c>
      <c r="B37" s="1" t="s">
        <v>79</v>
      </c>
      <c r="C37" s="1" t="s">
        <v>80</v>
      </c>
      <c r="D37" s="1" t="s">
        <v>11</v>
      </c>
      <c r="E37" s="1" t="s">
        <v>49</v>
      </c>
      <c r="F37" s="1">
        <v>58</v>
      </c>
    </row>
    <row r="38" spans="1:6" x14ac:dyDescent="0.25">
      <c r="A38" s="1">
        <v>115</v>
      </c>
      <c r="B38" s="1" t="s">
        <v>81</v>
      </c>
      <c r="C38" s="1" t="s">
        <v>136</v>
      </c>
      <c r="D38" s="1" t="s">
        <v>11</v>
      </c>
      <c r="E38" s="1" t="s">
        <v>82</v>
      </c>
      <c r="F38" s="1">
        <v>35</v>
      </c>
    </row>
    <row r="39" spans="1:6" x14ac:dyDescent="0.25">
      <c r="A39" s="1">
        <v>116</v>
      </c>
      <c r="B39" s="1" t="s">
        <v>83</v>
      </c>
      <c r="C39" s="1" t="s">
        <v>84</v>
      </c>
      <c r="D39" s="1" t="s">
        <v>11</v>
      </c>
      <c r="E39" s="1" t="s">
        <v>85</v>
      </c>
      <c r="F39" s="1">
        <v>49</v>
      </c>
    </row>
    <row r="40" spans="1:6" x14ac:dyDescent="0.25">
      <c r="A40" s="1">
        <v>117</v>
      </c>
      <c r="B40" s="1" t="s">
        <v>50</v>
      </c>
      <c r="C40" s="1" t="s">
        <v>86</v>
      </c>
      <c r="D40" s="1" t="s">
        <v>11</v>
      </c>
      <c r="E40" s="1" t="s">
        <v>49</v>
      </c>
      <c r="F40" s="1">
        <v>46</v>
      </c>
    </row>
    <row r="41" spans="1:6" x14ac:dyDescent="0.25">
      <c r="A41" s="1">
        <v>118</v>
      </c>
      <c r="B41" s="1" t="s">
        <v>53</v>
      </c>
      <c r="C41" s="1" t="s">
        <v>87</v>
      </c>
      <c r="D41" s="1" t="s">
        <v>11</v>
      </c>
      <c r="E41" s="1" t="s">
        <v>31</v>
      </c>
      <c r="F41" s="1">
        <v>34</v>
      </c>
    </row>
    <row r="42" spans="1:6" x14ac:dyDescent="0.25">
      <c r="A42" s="1">
        <v>119</v>
      </c>
      <c r="B42" s="1" t="s">
        <v>88</v>
      </c>
      <c r="C42" s="1" t="s">
        <v>87</v>
      </c>
      <c r="D42" s="1" t="s">
        <v>15</v>
      </c>
      <c r="E42" s="1" t="s">
        <v>31</v>
      </c>
      <c r="F42" s="1">
        <v>29</v>
      </c>
    </row>
    <row r="43" spans="1:6" x14ac:dyDescent="0.25">
      <c r="A43" s="1">
        <v>120</v>
      </c>
      <c r="B43" s="1" t="s">
        <v>89</v>
      </c>
      <c r="C43" s="1" t="s">
        <v>90</v>
      </c>
      <c r="D43" s="1" t="s">
        <v>15</v>
      </c>
      <c r="E43" s="1" t="s">
        <v>12</v>
      </c>
      <c r="F43" s="1">
        <v>52</v>
      </c>
    </row>
    <row r="44" spans="1:6" x14ac:dyDescent="0.25">
      <c r="A44" s="1">
        <v>121</v>
      </c>
      <c r="B44" s="1" t="s">
        <v>25</v>
      </c>
      <c r="C44" s="1" t="s">
        <v>91</v>
      </c>
      <c r="D44" s="1" t="s">
        <v>11</v>
      </c>
      <c r="E44" s="1" t="s">
        <v>92</v>
      </c>
      <c r="F44" s="1">
        <v>43</v>
      </c>
    </row>
    <row r="45" spans="1:6" x14ac:dyDescent="0.25">
      <c r="A45" s="1">
        <v>122</v>
      </c>
      <c r="B45" s="1" t="s">
        <v>93</v>
      </c>
      <c r="C45" s="1" t="s">
        <v>94</v>
      </c>
      <c r="D45" s="1" t="s">
        <v>11</v>
      </c>
      <c r="E45" s="1" t="s">
        <v>31</v>
      </c>
      <c r="F45" s="1">
        <v>15</v>
      </c>
    </row>
    <row r="46" spans="1:6" x14ac:dyDescent="0.25">
      <c r="A46" s="1">
        <v>123</v>
      </c>
      <c r="B46" s="1" t="s">
        <v>95</v>
      </c>
      <c r="C46" s="1" t="s">
        <v>96</v>
      </c>
      <c r="D46" s="1" t="s">
        <v>11</v>
      </c>
      <c r="E46" s="1" t="s">
        <v>49</v>
      </c>
      <c r="F46" s="1">
        <v>55</v>
      </c>
    </row>
    <row r="47" spans="1:6" x14ac:dyDescent="0.25">
      <c r="A47" s="1">
        <v>124</v>
      </c>
      <c r="B47" s="1" t="s">
        <v>97</v>
      </c>
      <c r="C47" s="1" t="s">
        <v>98</v>
      </c>
      <c r="D47" s="1" t="s">
        <v>11</v>
      </c>
      <c r="E47" s="1" t="s">
        <v>99</v>
      </c>
      <c r="F47" s="1">
        <v>60</v>
      </c>
    </row>
    <row r="48" spans="1:6" x14ac:dyDescent="0.25">
      <c r="A48" s="1">
        <v>125</v>
      </c>
      <c r="B48" s="1" t="s">
        <v>100</v>
      </c>
      <c r="C48" s="1" t="s">
        <v>101</v>
      </c>
      <c r="D48" s="1" t="s">
        <v>11</v>
      </c>
      <c r="E48" s="1" t="s">
        <v>49</v>
      </c>
      <c r="F48" s="1">
        <v>33</v>
      </c>
    </row>
    <row r="49" spans="1:6" x14ac:dyDescent="0.25">
      <c r="A49" s="1">
        <v>126</v>
      </c>
      <c r="B49" s="1" t="s">
        <v>9</v>
      </c>
      <c r="C49" s="1" t="s">
        <v>102</v>
      </c>
      <c r="D49" s="1" t="s">
        <v>11</v>
      </c>
      <c r="E49" s="1" t="s">
        <v>18</v>
      </c>
      <c r="F49" s="1">
        <v>46</v>
      </c>
    </row>
    <row r="50" spans="1:6" x14ac:dyDescent="0.25">
      <c r="A50" s="1">
        <v>127</v>
      </c>
      <c r="B50" s="1" t="s">
        <v>103</v>
      </c>
      <c r="C50" s="1" t="s">
        <v>104</v>
      </c>
      <c r="D50" s="1" t="s">
        <v>11</v>
      </c>
      <c r="E50" s="1" t="s">
        <v>18</v>
      </c>
      <c r="F50" s="1">
        <v>47</v>
      </c>
    </row>
    <row r="51" spans="1:6" x14ac:dyDescent="0.25">
      <c r="A51" s="1">
        <v>128</v>
      </c>
      <c r="B51" s="1" t="s">
        <v>105</v>
      </c>
      <c r="C51" s="1" t="s">
        <v>104</v>
      </c>
      <c r="D51" s="1" t="s">
        <v>15</v>
      </c>
      <c r="E51" s="1" t="s">
        <v>18</v>
      </c>
      <c r="F51" s="1">
        <v>50</v>
      </c>
    </row>
    <row r="52" spans="1:6" x14ac:dyDescent="0.25">
      <c r="A52" s="1">
        <v>129</v>
      </c>
      <c r="B52" s="1" t="s">
        <v>106</v>
      </c>
      <c r="C52" s="1" t="s">
        <v>107</v>
      </c>
      <c r="D52" s="1" t="s">
        <v>11</v>
      </c>
      <c r="E52" s="1" t="s">
        <v>31</v>
      </c>
      <c r="F52" s="1">
        <v>34</v>
      </c>
    </row>
    <row r="53" spans="1:6" x14ac:dyDescent="0.25">
      <c r="A53" s="1">
        <v>130</v>
      </c>
      <c r="B53" s="1" t="s">
        <v>108</v>
      </c>
      <c r="C53" s="1" t="s">
        <v>109</v>
      </c>
      <c r="D53" s="1" t="s">
        <v>11</v>
      </c>
      <c r="E53" s="1" t="s">
        <v>12</v>
      </c>
      <c r="F53" s="1">
        <v>36</v>
      </c>
    </row>
    <row r="54" spans="1:6" x14ac:dyDescent="0.25">
      <c r="A54" s="1">
        <v>131</v>
      </c>
      <c r="B54" s="1" t="s">
        <v>110</v>
      </c>
      <c r="C54" s="1" t="s">
        <v>111</v>
      </c>
      <c r="D54" s="1" t="s">
        <v>11</v>
      </c>
      <c r="E54" s="1" t="s">
        <v>12</v>
      </c>
      <c r="F54" s="1">
        <v>43</v>
      </c>
    </row>
    <row r="55" spans="1:6" x14ac:dyDescent="0.25">
      <c r="A55" s="1">
        <v>132</v>
      </c>
      <c r="B55" s="1" t="s">
        <v>112</v>
      </c>
      <c r="C55" s="1" t="s">
        <v>111</v>
      </c>
      <c r="D55" s="1" t="s">
        <v>11</v>
      </c>
      <c r="E55" s="1" t="s">
        <v>31</v>
      </c>
      <c r="F55" s="1">
        <v>27</v>
      </c>
    </row>
    <row r="56" spans="1:6" x14ac:dyDescent="0.25">
      <c r="A56" s="1">
        <v>133</v>
      </c>
      <c r="B56" s="1" t="s">
        <v>113</v>
      </c>
      <c r="C56" s="1" t="s">
        <v>114</v>
      </c>
      <c r="D56" s="1" t="s">
        <v>15</v>
      </c>
      <c r="E56" s="1" t="s">
        <v>12</v>
      </c>
      <c r="F56" s="1">
        <v>38</v>
      </c>
    </row>
    <row r="57" spans="1:6" x14ac:dyDescent="0.25">
      <c r="A57" s="1">
        <v>134</v>
      </c>
      <c r="B57" s="1" t="s">
        <v>115</v>
      </c>
      <c r="C57" s="1" t="s">
        <v>116</v>
      </c>
      <c r="D57" s="1" t="s">
        <v>11</v>
      </c>
      <c r="E57" s="1" t="s">
        <v>18</v>
      </c>
      <c r="F57" s="1">
        <v>63</v>
      </c>
    </row>
    <row r="58" spans="1:6" x14ac:dyDescent="0.25">
      <c r="A58" s="1">
        <v>135</v>
      </c>
      <c r="B58" s="1" t="s">
        <v>117</v>
      </c>
      <c r="C58" s="1" t="s">
        <v>118</v>
      </c>
      <c r="D58" s="1" t="s">
        <v>11</v>
      </c>
      <c r="E58" s="1" t="s">
        <v>31</v>
      </c>
      <c r="F58" s="1">
        <v>22</v>
      </c>
    </row>
    <row r="59" spans="1:6" x14ac:dyDescent="0.25">
      <c r="A59" s="1">
        <v>136</v>
      </c>
      <c r="B59" s="1" t="s">
        <v>119</v>
      </c>
      <c r="C59" s="1" t="s">
        <v>137</v>
      </c>
      <c r="D59" s="1" t="s">
        <v>11</v>
      </c>
      <c r="E59" s="1" t="s">
        <v>31</v>
      </c>
      <c r="F59" s="1">
        <v>48</v>
      </c>
    </row>
    <row r="60" spans="1:6" x14ac:dyDescent="0.25">
      <c r="A60" s="1">
        <v>137</v>
      </c>
      <c r="B60" s="1" t="s">
        <v>120</v>
      </c>
      <c r="C60" s="1" t="s">
        <v>121</v>
      </c>
      <c r="D60" s="1" t="s">
        <v>11</v>
      </c>
      <c r="E60" s="1" t="s">
        <v>12</v>
      </c>
      <c r="F60" s="1">
        <v>63</v>
      </c>
    </row>
    <row r="61" spans="1:6" x14ac:dyDescent="0.25">
      <c r="A61" s="1">
        <v>138</v>
      </c>
      <c r="B61" s="1" t="s">
        <v>122</v>
      </c>
      <c r="C61" s="1" t="s">
        <v>123</v>
      </c>
      <c r="D61" s="1" t="s">
        <v>11</v>
      </c>
      <c r="E61" s="1" t="s">
        <v>12</v>
      </c>
      <c r="F61" s="1">
        <v>40</v>
      </c>
    </row>
    <row r="62" spans="1:6" x14ac:dyDescent="0.25">
      <c r="A62" s="1">
        <v>139</v>
      </c>
      <c r="B62" s="1" t="s">
        <v>124</v>
      </c>
      <c r="C62" s="1" t="s">
        <v>125</v>
      </c>
      <c r="D62" s="1" t="s">
        <v>11</v>
      </c>
      <c r="E62" s="1" t="s">
        <v>18</v>
      </c>
      <c r="F62" s="1">
        <v>48</v>
      </c>
    </row>
    <row r="63" spans="1:6" x14ac:dyDescent="0.25">
      <c r="A63" s="1">
        <v>140</v>
      </c>
      <c r="B63" s="1" t="s">
        <v>126</v>
      </c>
      <c r="C63" s="1" t="s">
        <v>127</v>
      </c>
      <c r="D63" s="1" t="s">
        <v>15</v>
      </c>
      <c r="E63" s="1" t="s">
        <v>12</v>
      </c>
      <c r="F63" s="1">
        <v>35</v>
      </c>
    </row>
    <row r="64" spans="1:6" x14ac:dyDescent="0.25">
      <c r="A64" s="1">
        <v>141</v>
      </c>
      <c r="B64" s="1" t="s">
        <v>128</v>
      </c>
      <c r="C64" s="1" t="s">
        <v>129</v>
      </c>
      <c r="D64" s="1" t="s">
        <v>15</v>
      </c>
      <c r="E64" s="1" t="s">
        <v>12</v>
      </c>
      <c r="F64" s="1">
        <v>54</v>
      </c>
    </row>
    <row r="65" spans="1:6" x14ac:dyDescent="0.25">
      <c r="A65" s="1">
        <v>142</v>
      </c>
      <c r="B65" s="1" t="s">
        <v>130</v>
      </c>
      <c r="C65" s="1" t="s">
        <v>131</v>
      </c>
      <c r="D65" s="1" t="s">
        <v>11</v>
      </c>
      <c r="E65" s="1" t="s">
        <v>21</v>
      </c>
      <c r="F65" s="1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Runners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Tabby Justice</dc:creator>
  <cp:lastModifiedBy>Matthew</cp:lastModifiedBy>
  <dcterms:created xsi:type="dcterms:W3CDTF">2021-08-27T13:15:30Z</dcterms:created>
  <dcterms:modified xsi:type="dcterms:W3CDTF">2021-08-27T17:13:23Z</dcterms:modified>
</cp:coreProperties>
</file>